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oleObject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-35840" yWindow="960" windowWidth="34580" windowHeight="21880" tabRatio="872" activeTab="2"/>
  </bookViews>
  <sheets>
    <sheet name="Mode1_Parameter_sheet" sheetId="3" r:id="rId1"/>
    <sheet name="Mode1_Data_analysis" sheetId="5" r:id="rId2"/>
    <sheet name="Fig_1_Left_mass_displacement" sheetId="4" r:id="rId3"/>
    <sheet name="Fig_2_Right_mass_displacement" sheetId="6" r:id="rId4"/>
    <sheet name="Mode1_Subsampled_Data" sheetId="9" r:id="rId5"/>
    <sheet name="Fig_3_Position_data_both_masses" sheetId="8" r:id="rId6"/>
  </sheets>
  <definedNames>
    <definedName name="Andersons_Mode_1_Right_Mass" localSheetId="0">Mode1_Parameter_sheet!$I$16:$I$1541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9" i="3" l="1"/>
  <c r="D7" i="3"/>
  <c r="F486" i="5"/>
  <c r="D10" i="3"/>
  <c r="D8" i="3"/>
  <c r="I486" i="5"/>
  <c r="D12" i="3"/>
  <c r="M6" i="3"/>
  <c r="R8" i="5"/>
  <c r="M7" i="3"/>
  <c r="R9" i="5"/>
  <c r="D11" i="3"/>
  <c r="D13" i="3"/>
  <c r="M8" i="3"/>
  <c r="R10" i="5"/>
  <c r="M9" i="3"/>
  <c r="R11" i="5"/>
  <c r="L15" i="5"/>
  <c r="M15" i="5"/>
  <c r="E15" i="9"/>
  <c r="L18" i="5"/>
  <c r="M18" i="5"/>
  <c r="E18" i="9"/>
  <c r="L21" i="5"/>
  <c r="M21" i="5"/>
  <c r="E21" i="9"/>
  <c r="L24" i="5"/>
  <c r="M24" i="5"/>
  <c r="E24" i="9"/>
  <c r="L27" i="5"/>
  <c r="M27" i="5"/>
  <c r="E27" i="9"/>
  <c r="L30" i="5"/>
  <c r="M30" i="5"/>
  <c r="E30" i="9"/>
  <c r="L33" i="5"/>
  <c r="M33" i="5"/>
  <c r="E33" i="9"/>
  <c r="L36" i="5"/>
  <c r="M36" i="5"/>
  <c r="E36" i="9"/>
  <c r="L39" i="5"/>
  <c r="M39" i="5"/>
  <c r="E39" i="9"/>
  <c r="L42" i="5"/>
  <c r="M42" i="5"/>
  <c r="E42" i="9"/>
  <c r="L45" i="5"/>
  <c r="M45" i="5"/>
  <c r="E45" i="9"/>
  <c r="L48" i="5"/>
  <c r="M48" i="5"/>
  <c r="E48" i="9"/>
  <c r="L51" i="5"/>
  <c r="M51" i="5"/>
  <c r="E51" i="9"/>
  <c r="L54" i="5"/>
  <c r="M54" i="5"/>
  <c r="E54" i="9"/>
  <c r="L57" i="5"/>
  <c r="M57" i="5"/>
  <c r="E57" i="9"/>
  <c r="L60" i="5"/>
  <c r="M60" i="5"/>
  <c r="E60" i="9"/>
  <c r="L63" i="5"/>
  <c r="M63" i="5"/>
  <c r="E63" i="9"/>
  <c r="L66" i="5"/>
  <c r="M66" i="5"/>
  <c r="E66" i="9"/>
  <c r="L69" i="5"/>
  <c r="M69" i="5"/>
  <c r="E69" i="9"/>
  <c r="L72" i="5"/>
  <c r="M72" i="5"/>
  <c r="E72" i="9"/>
  <c r="L75" i="5"/>
  <c r="M75" i="5"/>
  <c r="E75" i="9"/>
  <c r="L78" i="5"/>
  <c r="M78" i="5"/>
  <c r="E78" i="9"/>
  <c r="L81" i="5"/>
  <c r="M81" i="5"/>
  <c r="E81" i="9"/>
  <c r="L84" i="5"/>
  <c r="M84" i="5"/>
  <c r="E84" i="9"/>
  <c r="L87" i="5"/>
  <c r="M87" i="5"/>
  <c r="E87" i="9"/>
  <c r="L90" i="5"/>
  <c r="M90" i="5"/>
  <c r="E90" i="9"/>
  <c r="L93" i="5"/>
  <c r="M93" i="5"/>
  <c r="E93" i="9"/>
  <c r="L96" i="5"/>
  <c r="M96" i="5"/>
  <c r="E96" i="9"/>
  <c r="L99" i="5"/>
  <c r="M99" i="5"/>
  <c r="E99" i="9"/>
  <c r="L102" i="5"/>
  <c r="M102" i="5"/>
  <c r="E102" i="9"/>
  <c r="L105" i="5"/>
  <c r="M105" i="5"/>
  <c r="E105" i="9"/>
  <c r="L108" i="5"/>
  <c r="M108" i="5"/>
  <c r="E108" i="9"/>
  <c r="L111" i="5"/>
  <c r="M111" i="5"/>
  <c r="E111" i="9"/>
  <c r="L114" i="5"/>
  <c r="M114" i="5"/>
  <c r="E114" i="9"/>
  <c r="L117" i="5"/>
  <c r="M117" i="5"/>
  <c r="E117" i="9"/>
  <c r="L120" i="5"/>
  <c r="M120" i="5"/>
  <c r="E120" i="9"/>
  <c r="L123" i="5"/>
  <c r="M123" i="5"/>
  <c r="E123" i="9"/>
  <c r="L126" i="5"/>
  <c r="M126" i="5"/>
  <c r="E126" i="9"/>
  <c r="L129" i="5"/>
  <c r="M129" i="5"/>
  <c r="E129" i="9"/>
  <c r="L132" i="5"/>
  <c r="M132" i="5"/>
  <c r="E132" i="9"/>
  <c r="L135" i="5"/>
  <c r="M135" i="5"/>
  <c r="E135" i="9"/>
  <c r="L138" i="5"/>
  <c r="M138" i="5"/>
  <c r="E138" i="9"/>
  <c r="L141" i="5"/>
  <c r="M141" i="5"/>
  <c r="E141" i="9"/>
  <c r="L144" i="5"/>
  <c r="M144" i="5"/>
  <c r="E144" i="9"/>
  <c r="L147" i="5"/>
  <c r="M147" i="5"/>
  <c r="E147" i="9"/>
  <c r="L150" i="5"/>
  <c r="M150" i="5"/>
  <c r="E150" i="9"/>
  <c r="L153" i="5"/>
  <c r="M153" i="5"/>
  <c r="E153" i="9"/>
  <c r="L156" i="5"/>
  <c r="M156" i="5"/>
  <c r="E156" i="9"/>
  <c r="L159" i="5"/>
  <c r="M159" i="5"/>
  <c r="E159" i="9"/>
  <c r="L162" i="5"/>
  <c r="M162" i="5"/>
  <c r="E162" i="9"/>
  <c r="L165" i="5"/>
  <c r="M165" i="5"/>
  <c r="E165" i="9"/>
  <c r="L168" i="5"/>
  <c r="M168" i="5"/>
  <c r="E168" i="9"/>
  <c r="L171" i="5"/>
  <c r="M171" i="5"/>
  <c r="E171" i="9"/>
  <c r="L174" i="5"/>
  <c r="M174" i="5"/>
  <c r="E174" i="9"/>
  <c r="L177" i="5"/>
  <c r="M177" i="5"/>
  <c r="E177" i="9"/>
  <c r="L180" i="5"/>
  <c r="M180" i="5"/>
  <c r="E180" i="9"/>
  <c r="L183" i="5"/>
  <c r="M183" i="5"/>
  <c r="E183" i="9"/>
  <c r="L186" i="5"/>
  <c r="M186" i="5"/>
  <c r="E186" i="9"/>
  <c r="L189" i="5"/>
  <c r="M189" i="5"/>
  <c r="E189" i="9"/>
  <c r="L192" i="5"/>
  <c r="M192" i="5"/>
  <c r="E192" i="9"/>
  <c r="L195" i="5"/>
  <c r="M195" i="5"/>
  <c r="E195" i="9"/>
  <c r="L198" i="5"/>
  <c r="M198" i="5"/>
  <c r="E198" i="9"/>
  <c r="L201" i="5"/>
  <c r="M201" i="5"/>
  <c r="E201" i="9"/>
  <c r="L204" i="5"/>
  <c r="M204" i="5"/>
  <c r="E204" i="9"/>
  <c r="L207" i="5"/>
  <c r="M207" i="5"/>
  <c r="E207" i="9"/>
  <c r="L210" i="5"/>
  <c r="M210" i="5"/>
  <c r="E210" i="9"/>
  <c r="L213" i="5"/>
  <c r="M213" i="5"/>
  <c r="E213" i="9"/>
  <c r="L216" i="5"/>
  <c r="M216" i="5"/>
  <c r="E216" i="9"/>
  <c r="L219" i="5"/>
  <c r="M219" i="5"/>
  <c r="E219" i="9"/>
  <c r="L222" i="5"/>
  <c r="M222" i="5"/>
  <c r="E222" i="9"/>
  <c r="L225" i="5"/>
  <c r="M225" i="5"/>
  <c r="E225" i="9"/>
  <c r="L228" i="5"/>
  <c r="M228" i="5"/>
  <c r="E228" i="9"/>
  <c r="L231" i="5"/>
  <c r="M231" i="5"/>
  <c r="E231" i="9"/>
  <c r="L234" i="5"/>
  <c r="M234" i="5"/>
  <c r="E234" i="9"/>
  <c r="L237" i="5"/>
  <c r="M237" i="5"/>
  <c r="E237" i="9"/>
  <c r="L240" i="5"/>
  <c r="M240" i="5"/>
  <c r="E240" i="9"/>
  <c r="L243" i="5"/>
  <c r="M243" i="5"/>
  <c r="E243" i="9"/>
  <c r="L246" i="5"/>
  <c r="M246" i="5"/>
  <c r="E246" i="9"/>
  <c r="L249" i="5"/>
  <c r="M249" i="5"/>
  <c r="E249" i="9"/>
  <c r="L252" i="5"/>
  <c r="M252" i="5"/>
  <c r="E252" i="9"/>
  <c r="L255" i="5"/>
  <c r="M255" i="5"/>
  <c r="E255" i="9"/>
  <c r="L258" i="5"/>
  <c r="M258" i="5"/>
  <c r="E258" i="9"/>
  <c r="L261" i="5"/>
  <c r="M261" i="5"/>
  <c r="E261" i="9"/>
  <c r="L264" i="5"/>
  <c r="M264" i="5"/>
  <c r="E264" i="9"/>
  <c r="L267" i="5"/>
  <c r="M267" i="5"/>
  <c r="E267" i="9"/>
  <c r="L270" i="5"/>
  <c r="M270" i="5"/>
  <c r="E270" i="9"/>
  <c r="L273" i="5"/>
  <c r="M273" i="5"/>
  <c r="E273" i="9"/>
  <c r="L276" i="5"/>
  <c r="M276" i="5"/>
  <c r="E276" i="9"/>
  <c r="L279" i="5"/>
  <c r="M279" i="5"/>
  <c r="E279" i="9"/>
  <c r="L282" i="5"/>
  <c r="M282" i="5"/>
  <c r="E282" i="9"/>
  <c r="L285" i="5"/>
  <c r="M285" i="5"/>
  <c r="E285" i="9"/>
  <c r="L288" i="5"/>
  <c r="M288" i="5"/>
  <c r="E288" i="9"/>
  <c r="L291" i="5"/>
  <c r="M291" i="5"/>
  <c r="E291" i="9"/>
  <c r="L294" i="5"/>
  <c r="M294" i="5"/>
  <c r="E294" i="9"/>
  <c r="L297" i="5"/>
  <c r="M297" i="5"/>
  <c r="E297" i="9"/>
  <c r="L300" i="5"/>
  <c r="M300" i="5"/>
  <c r="E300" i="9"/>
  <c r="L303" i="5"/>
  <c r="M303" i="5"/>
  <c r="E303" i="9"/>
  <c r="L306" i="5"/>
  <c r="M306" i="5"/>
  <c r="E306" i="9"/>
  <c r="L309" i="5"/>
  <c r="M309" i="5"/>
  <c r="E309" i="9"/>
  <c r="L312" i="5"/>
  <c r="M312" i="5"/>
  <c r="E312" i="9"/>
  <c r="L315" i="5"/>
  <c r="M315" i="5"/>
  <c r="E315" i="9"/>
  <c r="L318" i="5"/>
  <c r="M318" i="5"/>
  <c r="E318" i="9"/>
  <c r="L321" i="5"/>
  <c r="M321" i="5"/>
  <c r="E321" i="9"/>
  <c r="L324" i="5"/>
  <c r="M324" i="5"/>
  <c r="E324" i="9"/>
  <c r="L327" i="5"/>
  <c r="M327" i="5"/>
  <c r="E327" i="9"/>
  <c r="L330" i="5"/>
  <c r="M330" i="5"/>
  <c r="E330" i="9"/>
  <c r="L333" i="5"/>
  <c r="M333" i="5"/>
  <c r="E333" i="9"/>
  <c r="L336" i="5"/>
  <c r="M336" i="5"/>
  <c r="E336" i="9"/>
  <c r="L339" i="5"/>
  <c r="M339" i="5"/>
  <c r="E339" i="9"/>
  <c r="L342" i="5"/>
  <c r="M342" i="5"/>
  <c r="E342" i="9"/>
  <c r="L345" i="5"/>
  <c r="M345" i="5"/>
  <c r="E345" i="9"/>
  <c r="L348" i="5"/>
  <c r="M348" i="5"/>
  <c r="E348" i="9"/>
  <c r="L351" i="5"/>
  <c r="M351" i="5"/>
  <c r="E351" i="9"/>
  <c r="L354" i="5"/>
  <c r="M354" i="5"/>
  <c r="E354" i="9"/>
  <c r="L357" i="5"/>
  <c r="M357" i="5"/>
  <c r="E357" i="9"/>
  <c r="L360" i="5"/>
  <c r="M360" i="5"/>
  <c r="E360" i="9"/>
  <c r="L363" i="5"/>
  <c r="M363" i="5"/>
  <c r="E363" i="9"/>
  <c r="L366" i="5"/>
  <c r="M366" i="5"/>
  <c r="E366" i="9"/>
  <c r="L369" i="5"/>
  <c r="M369" i="5"/>
  <c r="E369" i="9"/>
  <c r="L372" i="5"/>
  <c r="M372" i="5"/>
  <c r="E372" i="9"/>
  <c r="L375" i="5"/>
  <c r="M375" i="5"/>
  <c r="E375" i="9"/>
  <c r="L378" i="5"/>
  <c r="M378" i="5"/>
  <c r="E378" i="9"/>
  <c r="L381" i="5"/>
  <c r="M381" i="5"/>
  <c r="E381" i="9"/>
  <c r="L384" i="5"/>
  <c r="M384" i="5"/>
  <c r="E384" i="9"/>
  <c r="L387" i="5"/>
  <c r="M387" i="5"/>
  <c r="E387" i="9"/>
  <c r="L390" i="5"/>
  <c r="M390" i="5"/>
  <c r="E390" i="9"/>
  <c r="L393" i="5"/>
  <c r="M393" i="5"/>
  <c r="E393" i="9"/>
  <c r="L396" i="5"/>
  <c r="M396" i="5"/>
  <c r="E396" i="9"/>
  <c r="L399" i="5"/>
  <c r="M399" i="5"/>
  <c r="E399" i="9"/>
  <c r="L402" i="5"/>
  <c r="M402" i="5"/>
  <c r="E402" i="9"/>
  <c r="L405" i="5"/>
  <c r="M405" i="5"/>
  <c r="E405" i="9"/>
  <c r="L408" i="5"/>
  <c r="M408" i="5"/>
  <c r="E408" i="9"/>
  <c r="L411" i="5"/>
  <c r="M411" i="5"/>
  <c r="E411" i="9"/>
  <c r="L414" i="5"/>
  <c r="M414" i="5"/>
  <c r="E414" i="9"/>
  <c r="L417" i="5"/>
  <c r="M417" i="5"/>
  <c r="E417" i="9"/>
  <c r="L420" i="5"/>
  <c r="M420" i="5"/>
  <c r="E420" i="9"/>
  <c r="L423" i="5"/>
  <c r="M423" i="5"/>
  <c r="E423" i="9"/>
  <c r="L426" i="5"/>
  <c r="M426" i="5"/>
  <c r="E426" i="9"/>
  <c r="L429" i="5"/>
  <c r="M429" i="5"/>
  <c r="E429" i="9"/>
  <c r="L432" i="5"/>
  <c r="M432" i="5"/>
  <c r="E432" i="9"/>
  <c r="L435" i="5"/>
  <c r="M435" i="5"/>
  <c r="E435" i="9"/>
  <c r="L438" i="5"/>
  <c r="M438" i="5"/>
  <c r="E438" i="9"/>
  <c r="L441" i="5"/>
  <c r="M441" i="5"/>
  <c r="E441" i="9"/>
  <c r="L444" i="5"/>
  <c r="M444" i="5"/>
  <c r="E444" i="9"/>
  <c r="L447" i="5"/>
  <c r="M447" i="5"/>
  <c r="E447" i="9"/>
  <c r="L450" i="5"/>
  <c r="M450" i="5"/>
  <c r="E450" i="9"/>
  <c r="L453" i="5"/>
  <c r="M453" i="5"/>
  <c r="E453" i="9"/>
  <c r="L456" i="5"/>
  <c r="M456" i="5"/>
  <c r="E456" i="9"/>
  <c r="L459" i="5"/>
  <c r="M459" i="5"/>
  <c r="E459" i="9"/>
  <c r="L462" i="5"/>
  <c r="M462" i="5"/>
  <c r="E462" i="9"/>
  <c r="L465" i="5"/>
  <c r="M465" i="5"/>
  <c r="E465" i="9"/>
  <c r="L468" i="5"/>
  <c r="M468" i="5"/>
  <c r="E468" i="9"/>
  <c r="L471" i="5"/>
  <c r="M471" i="5"/>
  <c r="E471" i="9"/>
  <c r="L474" i="5"/>
  <c r="M474" i="5"/>
  <c r="E474" i="9"/>
  <c r="L477" i="5"/>
  <c r="M477" i="5"/>
  <c r="E477" i="9"/>
  <c r="L480" i="5"/>
  <c r="M480" i="5"/>
  <c r="E480" i="9"/>
  <c r="L483" i="5"/>
  <c r="M483" i="5"/>
  <c r="E483" i="9"/>
  <c r="L486" i="5"/>
  <c r="M486" i="5"/>
  <c r="E486" i="9"/>
  <c r="L489" i="5"/>
  <c r="M489" i="5"/>
  <c r="E489" i="9"/>
  <c r="L492" i="5"/>
  <c r="M492" i="5"/>
  <c r="E492" i="9"/>
  <c r="L495" i="5"/>
  <c r="M495" i="5"/>
  <c r="E495" i="9"/>
  <c r="L498" i="5"/>
  <c r="M498" i="5"/>
  <c r="E498" i="9"/>
  <c r="L501" i="5"/>
  <c r="M501" i="5"/>
  <c r="E501" i="9"/>
  <c r="L504" i="5"/>
  <c r="M504" i="5"/>
  <c r="E504" i="9"/>
  <c r="L507" i="5"/>
  <c r="M507" i="5"/>
  <c r="E507" i="9"/>
  <c r="L510" i="5"/>
  <c r="M510" i="5"/>
  <c r="E510" i="9"/>
  <c r="L513" i="5"/>
  <c r="M513" i="5"/>
  <c r="E513" i="9"/>
  <c r="L516" i="5"/>
  <c r="M516" i="5"/>
  <c r="E516" i="9"/>
  <c r="L519" i="5"/>
  <c r="M519" i="5"/>
  <c r="E519" i="9"/>
  <c r="L522" i="5"/>
  <c r="M522" i="5"/>
  <c r="E522" i="9"/>
  <c r="L525" i="5"/>
  <c r="M525" i="5"/>
  <c r="E525" i="9"/>
  <c r="L528" i="5"/>
  <c r="M528" i="5"/>
  <c r="E528" i="9"/>
  <c r="L531" i="5"/>
  <c r="M531" i="5"/>
  <c r="E531" i="9"/>
  <c r="L534" i="5"/>
  <c r="M534" i="5"/>
  <c r="E534" i="9"/>
  <c r="L537" i="5"/>
  <c r="M537" i="5"/>
  <c r="E537" i="9"/>
  <c r="L540" i="5"/>
  <c r="M540" i="5"/>
  <c r="E540" i="9"/>
  <c r="L543" i="5"/>
  <c r="M543" i="5"/>
  <c r="E543" i="9"/>
  <c r="L546" i="5"/>
  <c r="M546" i="5"/>
  <c r="E546" i="9"/>
  <c r="L549" i="5"/>
  <c r="M549" i="5"/>
  <c r="E549" i="9"/>
  <c r="L552" i="5"/>
  <c r="M552" i="5"/>
  <c r="E552" i="9"/>
  <c r="L555" i="5"/>
  <c r="M555" i="5"/>
  <c r="E555" i="9"/>
  <c r="L558" i="5"/>
  <c r="M558" i="5"/>
  <c r="E558" i="9"/>
  <c r="L561" i="5"/>
  <c r="M561" i="5"/>
  <c r="E561" i="9"/>
  <c r="L564" i="5"/>
  <c r="M564" i="5"/>
  <c r="E564" i="9"/>
  <c r="L567" i="5"/>
  <c r="M567" i="5"/>
  <c r="E567" i="9"/>
  <c r="L570" i="5"/>
  <c r="M570" i="5"/>
  <c r="E570" i="9"/>
  <c r="L573" i="5"/>
  <c r="M573" i="5"/>
  <c r="E573" i="9"/>
  <c r="L576" i="5"/>
  <c r="M576" i="5"/>
  <c r="E576" i="9"/>
  <c r="L579" i="5"/>
  <c r="M579" i="5"/>
  <c r="E579" i="9"/>
  <c r="L582" i="5"/>
  <c r="M582" i="5"/>
  <c r="E582" i="9"/>
  <c r="L585" i="5"/>
  <c r="M585" i="5"/>
  <c r="E585" i="9"/>
  <c r="L588" i="5"/>
  <c r="M588" i="5"/>
  <c r="E588" i="9"/>
  <c r="L591" i="5"/>
  <c r="M591" i="5"/>
  <c r="E591" i="9"/>
  <c r="L594" i="5"/>
  <c r="M594" i="5"/>
  <c r="E594" i="9"/>
  <c r="L597" i="5"/>
  <c r="M597" i="5"/>
  <c r="E597" i="9"/>
  <c r="L600" i="5"/>
  <c r="M600" i="5"/>
  <c r="E600" i="9"/>
  <c r="L603" i="5"/>
  <c r="M603" i="5"/>
  <c r="E603" i="9"/>
  <c r="L606" i="5"/>
  <c r="M606" i="5"/>
  <c r="E606" i="9"/>
  <c r="L609" i="5"/>
  <c r="M609" i="5"/>
  <c r="E609" i="9"/>
  <c r="L612" i="5"/>
  <c r="M612" i="5"/>
  <c r="E612" i="9"/>
  <c r="L615" i="5"/>
  <c r="M615" i="5"/>
  <c r="E615" i="9"/>
  <c r="L618" i="5"/>
  <c r="M618" i="5"/>
  <c r="E618" i="9"/>
  <c r="L621" i="5"/>
  <c r="M621" i="5"/>
  <c r="E621" i="9"/>
  <c r="L624" i="5"/>
  <c r="M624" i="5"/>
  <c r="E624" i="9"/>
  <c r="L627" i="5"/>
  <c r="M627" i="5"/>
  <c r="E627" i="9"/>
  <c r="L630" i="5"/>
  <c r="M630" i="5"/>
  <c r="E630" i="9"/>
  <c r="L633" i="5"/>
  <c r="M633" i="5"/>
  <c r="E633" i="9"/>
  <c r="L636" i="5"/>
  <c r="M636" i="5"/>
  <c r="E636" i="9"/>
  <c r="L639" i="5"/>
  <c r="M639" i="5"/>
  <c r="E639" i="9"/>
  <c r="L642" i="5"/>
  <c r="M642" i="5"/>
  <c r="E642" i="9"/>
  <c r="L645" i="5"/>
  <c r="M645" i="5"/>
  <c r="E645" i="9"/>
  <c r="L648" i="5"/>
  <c r="M648" i="5"/>
  <c r="E648" i="9"/>
  <c r="L651" i="5"/>
  <c r="M651" i="5"/>
  <c r="E651" i="9"/>
  <c r="L654" i="5"/>
  <c r="M654" i="5"/>
  <c r="E654" i="9"/>
  <c r="L657" i="5"/>
  <c r="M657" i="5"/>
  <c r="E657" i="9"/>
  <c r="L660" i="5"/>
  <c r="M660" i="5"/>
  <c r="E660" i="9"/>
  <c r="L663" i="5"/>
  <c r="M663" i="5"/>
  <c r="E663" i="9"/>
  <c r="L666" i="5"/>
  <c r="M666" i="5"/>
  <c r="E666" i="9"/>
  <c r="L669" i="5"/>
  <c r="M669" i="5"/>
  <c r="E669" i="9"/>
  <c r="L672" i="5"/>
  <c r="M672" i="5"/>
  <c r="E672" i="9"/>
  <c r="L675" i="5"/>
  <c r="M675" i="5"/>
  <c r="E675" i="9"/>
  <c r="L678" i="5"/>
  <c r="M678" i="5"/>
  <c r="E678" i="9"/>
  <c r="L681" i="5"/>
  <c r="M681" i="5"/>
  <c r="E681" i="9"/>
  <c r="L684" i="5"/>
  <c r="M684" i="5"/>
  <c r="E684" i="9"/>
  <c r="L687" i="5"/>
  <c r="M687" i="5"/>
  <c r="E687" i="9"/>
  <c r="L690" i="5"/>
  <c r="M690" i="5"/>
  <c r="E690" i="9"/>
  <c r="L693" i="5"/>
  <c r="M693" i="5"/>
  <c r="E693" i="9"/>
  <c r="L696" i="5"/>
  <c r="M696" i="5"/>
  <c r="E696" i="9"/>
  <c r="L699" i="5"/>
  <c r="M699" i="5"/>
  <c r="E699" i="9"/>
  <c r="L702" i="5"/>
  <c r="M702" i="5"/>
  <c r="E702" i="9"/>
  <c r="L705" i="5"/>
  <c r="M705" i="5"/>
  <c r="E705" i="9"/>
  <c r="L708" i="5"/>
  <c r="M708" i="5"/>
  <c r="E708" i="9"/>
  <c r="L711" i="5"/>
  <c r="M711" i="5"/>
  <c r="E711" i="9"/>
  <c r="L714" i="5"/>
  <c r="M714" i="5"/>
  <c r="E714" i="9"/>
  <c r="L717" i="5"/>
  <c r="M717" i="5"/>
  <c r="E717" i="9"/>
  <c r="L720" i="5"/>
  <c r="M720" i="5"/>
  <c r="E720" i="9"/>
  <c r="L723" i="5"/>
  <c r="M723" i="5"/>
  <c r="E723" i="9"/>
  <c r="L726" i="5"/>
  <c r="M726" i="5"/>
  <c r="E726" i="9"/>
  <c r="L729" i="5"/>
  <c r="M729" i="5"/>
  <c r="E729" i="9"/>
  <c r="L732" i="5"/>
  <c r="M732" i="5"/>
  <c r="E732" i="9"/>
  <c r="L735" i="5"/>
  <c r="M735" i="5"/>
  <c r="E735" i="9"/>
  <c r="L738" i="5"/>
  <c r="M738" i="5"/>
  <c r="E738" i="9"/>
  <c r="L741" i="5"/>
  <c r="M741" i="5"/>
  <c r="E741" i="9"/>
  <c r="L744" i="5"/>
  <c r="M744" i="5"/>
  <c r="E744" i="9"/>
  <c r="L747" i="5"/>
  <c r="M747" i="5"/>
  <c r="E747" i="9"/>
  <c r="L750" i="5"/>
  <c r="M750" i="5"/>
  <c r="E750" i="9"/>
  <c r="L753" i="5"/>
  <c r="M753" i="5"/>
  <c r="E753" i="9"/>
  <c r="L756" i="5"/>
  <c r="M756" i="5"/>
  <c r="E756" i="9"/>
  <c r="L759" i="5"/>
  <c r="M759" i="5"/>
  <c r="E759" i="9"/>
  <c r="L762" i="5"/>
  <c r="M762" i="5"/>
  <c r="E762" i="9"/>
  <c r="L765" i="5"/>
  <c r="M765" i="5"/>
  <c r="E765" i="9"/>
  <c r="L768" i="5"/>
  <c r="M768" i="5"/>
  <c r="E768" i="9"/>
  <c r="L771" i="5"/>
  <c r="M771" i="5"/>
  <c r="E771" i="9"/>
  <c r="L774" i="5"/>
  <c r="M774" i="5"/>
  <c r="E774" i="9"/>
  <c r="L777" i="5"/>
  <c r="M777" i="5"/>
  <c r="E777" i="9"/>
  <c r="L780" i="5"/>
  <c r="M780" i="5"/>
  <c r="E780" i="9"/>
  <c r="L783" i="5"/>
  <c r="M783" i="5"/>
  <c r="E783" i="9"/>
  <c r="L786" i="5"/>
  <c r="M786" i="5"/>
  <c r="E786" i="9"/>
  <c r="L789" i="5"/>
  <c r="M789" i="5"/>
  <c r="E789" i="9"/>
  <c r="L792" i="5"/>
  <c r="M792" i="5"/>
  <c r="E792" i="9"/>
  <c r="L795" i="5"/>
  <c r="M795" i="5"/>
  <c r="E795" i="9"/>
  <c r="L798" i="5"/>
  <c r="M798" i="5"/>
  <c r="E798" i="9"/>
  <c r="L801" i="5"/>
  <c r="M801" i="5"/>
  <c r="E801" i="9"/>
  <c r="L804" i="5"/>
  <c r="M804" i="5"/>
  <c r="E804" i="9"/>
  <c r="L807" i="5"/>
  <c r="M807" i="5"/>
  <c r="E807" i="9"/>
  <c r="L810" i="5"/>
  <c r="M810" i="5"/>
  <c r="E810" i="9"/>
  <c r="L813" i="5"/>
  <c r="M813" i="5"/>
  <c r="E813" i="9"/>
  <c r="L816" i="5"/>
  <c r="M816" i="5"/>
  <c r="E816" i="9"/>
  <c r="L819" i="5"/>
  <c r="M819" i="5"/>
  <c r="E819" i="9"/>
  <c r="L822" i="5"/>
  <c r="M822" i="5"/>
  <c r="E822" i="9"/>
  <c r="L825" i="5"/>
  <c r="M825" i="5"/>
  <c r="E825" i="9"/>
  <c r="L828" i="5"/>
  <c r="M828" i="5"/>
  <c r="E828" i="9"/>
  <c r="L831" i="5"/>
  <c r="M831" i="5"/>
  <c r="E831" i="9"/>
  <c r="L834" i="5"/>
  <c r="M834" i="5"/>
  <c r="E834" i="9"/>
  <c r="L837" i="5"/>
  <c r="M837" i="5"/>
  <c r="E837" i="9"/>
  <c r="L840" i="5"/>
  <c r="M840" i="5"/>
  <c r="E840" i="9"/>
  <c r="L843" i="5"/>
  <c r="M843" i="5"/>
  <c r="E843" i="9"/>
  <c r="L846" i="5"/>
  <c r="M846" i="5"/>
  <c r="E846" i="9"/>
  <c r="L849" i="5"/>
  <c r="M849" i="5"/>
  <c r="E849" i="9"/>
  <c r="L852" i="5"/>
  <c r="M852" i="5"/>
  <c r="E852" i="9"/>
  <c r="L855" i="5"/>
  <c r="M855" i="5"/>
  <c r="E855" i="9"/>
  <c r="L858" i="5"/>
  <c r="M858" i="5"/>
  <c r="E858" i="9"/>
  <c r="L861" i="5"/>
  <c r="M861" i="5"/>
  <c r="E861" i="9"/>
  <c r="L864" i="5"/>
  <c r="M864" i="5"/>
  <c r="E864" i="9"/>
  <c r="L867" i="5"/>
  <c r="M867" i="5"/>
  <c r="E867" i="9"/>
  <c r="L870" i="5"/>
  <c r="M870" i="5"/>
  <c r="E870" i="9"/>
  <c r="L873" i="5"/>
  <c r="M873" i="5"/>
  <c r="E873" i="9"/>
  <c r="L876" i="5"/>
  <c r="M876" i="5"/>
  <c r="E876" i="9"/>
  <c r="L879" i="5"/>
  <c r="M879" i="5"/>
  <c r="E879" i="9"/>
  <c r="L882" i="5"/>
  <c r="M882" i="5"/>
  <c r="E882" i="9"/>
  <c r="L885" i="5"/>
  <c r="M885" i="5"/>
  <c r="E885" i="9"/>
  <c r="L888" i="5"/>
  <c r="M888" i="5"/>
  <c r="E888" i="9"/>
  <c r="L891" i="5"/>
  <c r="M891" i="5"/>
  <c r="E891" i="9"/>
  <c r="L894" i="5"/>
  <c r="M894" i="5"/>
  <c r="E894" i="9"/>
  <c r="L897" i="5"/>
  <c r="M897" i="5"/>
  <c r="E897" i="9"/>
  <c r="L900" i="5"/>
  <c r="M900" i="5"/>
  <c r="E900" i="9"/>
  <c r="L903" i="5"/>
  <c r="M903" i="5"/>
  <c r="E903" i="9"/>
  <c r="L906" i="5"/>
  <c r="M906" i="5"/>
  <c r="E906" i="9"/>
  <c r="L909" i="5"/>
  <c r="M909" i="5"/>
  <c r="E909" i="9"/>
  <c r="L912" i="5"/>
  <c r="M912" i="5"/>
  <c r="E912" i="9"/>
  <c r="L915" i="5"/>
  <c r="M915" i="5"/>
  <c r="E915" i="9"/>
  <c r="L918" i="5"/>
  <c r="M918" i="5"/>
  <c r="E918" i="9"/>
  <c r="L921" i="5"/>
  <c r="M921" i="5"/>
  <c r="E921" i="9"/>
  <c r="L924" i="5"/>
  <c r="M924" i="5"/>
  <c r="E924" i="9"/>
  <c r="L927" i="5"/>
  <c r="M927" i="5"/>
  <c r="E927" i="9"/>
  <c r="L930" i="5"/>
  <c r="M930" i="5"/>
  <c r="E930" i="9"/>
  <c r="L933" i="5"/>
  <c r="M933" i="5"/>
  <c r="E933" i="9"/>
  <c r="L936" i="5"/>
  <c r="M936" i="5"/>
  <c r="E936" i="9"/>
  <c r="L939" i="5"/>
  <c r="M939" i="5"/>
  <c r="E939" i="9"/>
  <c r="L942" i="5"/>
  <c r="M942" i="5"/>
  <c r="E942" i="9"/>
  <c r="L945" i="5"/>
  <c r="M945" i="5"/>
  <c r="E945" i="9"/>
  <c r="L948" i="5"/>
  <c r="M948" i="5"/>
  <c r="E948" i="9"/>
  <c r="L951" i="5"/>
  <c r="M951" i="5"/>
  <c r="E951" i="9"/>
  <c r="L954" i="5"/>
  <c r="M954" i="5"/>
  <c r="E954" i="9"/>
  <c r="L957" i="5"/>
  <c r="M957" i="5"/>
  <c r="E957" i="9"/>
  <c r="L960" i="5"/>
  <c r="M960" i="5"/>
  <c r="E960" i="9"/>
  <c r="L963" i="5"/>
  <c r="M963" i="5"/>
  <c r="E963" i="9"/>
  <c r="L966" i="5"/>
  <c r="M966" i="5"/>
  <c r="E966" i="9"/>
  <c r="L969" i="5"/>
  <c r="M969" i="5"/>
  <c r="E969" i="9"/>
  <c r="L972" i="5"/>
  <c r="M972" i="5"/>
  <c r="E972" i="9"/>
  <c r="L975" i="5"/>
  <c r="M975" i="5"/>
  <c r="E975" i="9"/>
  <c r="L978" i="5"/>
  <c r="M978" i="5"/>
  <c r="E978" i="9"/>
  <c r="L981" i="5"/>
  <c r="M981" i="5"/>
  <c r="E981" i="9"/>
  <c r="L984" i="5"/>
  <c r="M984" i="5"/>
  <c r="E984" i="9"/>
  <c r="L987" i="5"/>
  <c r="M987" i="5"/>
  <c r="E987" i="9"/>
  <c r="L990" i="5"/>
  <c r="M990" i="5"/>
  <c r="E990" i="9"/>
  <c r="L993" i="5"/>
  <c r="M993" i="5"/>
  <c r="E993" i="9"/>
  <c r="L996" i="5"/>
  <c r="M996" i="5"/>
  <c r="E996" i="9"/>
  <c r="L999" i="5"/>
  <c r="M999" i="5"/>
  <c r="E999" i="9"/>
  <c r="L1002" i="5"/>
  <c r="M1002" i="5"/>
  <c r="E1002" i="9"/>
  <c r="L1005" i="5"/>
  <c r="M1005" i="5"/>
  <c r="E1005" i="9"/>
  <c r="L1008" i="5"/>
  <c r="M1008" i="5"/>
  <c r="E1008" i="9"/>
  <c r="L1011" i="5"/>
  <c r="M1011" i="5"/>
  <c r="E1011" i="9"/>
  <c r="L1014" i="5"/>
  <c r="M1014" i="5"/>
  <c r="E1014" i="9"/>
  <c r="L1017" i="5"/>
  <c r="M1017" i="5"/>
  <c r="E1017" i="9"/>
  <c r="L1020" i="5"/>
  <c r="M1020" i="5"/>
  <c r="E1020" i="9"/>
  <c r="L1023" i="5"/>
  <c r="M1023" i="5"/>
  <c r="E1023" i="9"/>
  <c r="L1026" i="5"/>
  <c r="M1026" i="5"/>
  <c r="E1026" i="9"/>
  <c r="L1029" i="5"/>
  <c r="M1029" i="5"/>
  <c r="E1029" i="9"/>
  <c r="L1032" i="5"/>
  <c r="M1032" i="5"/>
  <c r="E1032" i="9"/>
  <c r="L1035" i="5"/>
  <c r="M1035" i="5"/>
  <c r="E1035" i="9"/>
  <c r="L1038" i="5"/>
  <c r="M1038" i="5"/>
  <c r="E1038" i="9"/>
  <c r="L1041" i="5"/>
  <c r="M1041" i="5"/>
  <c r="E1041" i="9"/>
  <c r="L1044" i="5"/>
  <c r="M1044" i="5"/>
  <c r="E1044" i="9"/>
  <c r="L1047" i="5"/>
  <c r="M1047" i="5"/>
  <c r="E1047" i="9"/>
  <c r="L1050" i="5"/>
  <c r="M1050" i="5"/>
  <c r="E1050" i="9"/>
  <c r="L1053" i="5"/>
  <c r="M1053" i="5"/>
  <c r="E1053" i="9"/>
  <c r="L1056" i="5"/>
  <c r="M1056" i="5"/>
  <c r="E1056" i="9"/>
  <c r="L1059" i="5"/>
  <c r="M1059" i="5"/>
  <c r="E1059" i="9"/>
  <c r="L1062" i="5"/>
  <c r="M1062" i="5"/>
  <c r="E1062" i="9"/>
  <c r="L1065" i="5"/>
  <c r="M1065" i="5"/>
  <c r="E1065" i="9"/>
  <c r="L1068" i="5"/>
  <c r="M1068" i="5"/>
  <c r="E1068" i="9"/>
  <c r="L1071" i="5"/>
  <c r="M1071" i="5"/>
  <c r="E1071" i="9"/>
  <c r="L1074" i="5"/>
  <c r="M1074" i="5"/>
  <c r="E1074" i="9"/>
  <c r="L1077" i="5"/>
  <c r="M1077" i="5"/>
  <c r="E1077" i="9"/>
  <c r="L1080" i="5"/>
  <c r="M1080" i="5"/>
  <c r="E1080" i="9"/>
  <c r="L1083" i="5"/>
  <c r="M1083" i="5"/>
  <c r="E1083" i="9"/>
  <c r="L1086" i="5"/>
  <c r="M1086" i="5"/>
  <c r="E1086" i="9"/>
  <c r="L1089" i="5"/>
  <c r="M1089" i="5"/>
  <c r="E1089" i="9"/>
  <c r="L1092" i="5"/>
  <c r="M1092" i="5"/>
  <c r="E1092" i="9"/>
  <c r="L1095" i="5"/>
  <c r="M1095" i="5"/>
  <c r="E1095" i="9"/>
  <c r="L1098" i="5"/>
  <c r="M1098" i="5"/>
  <c r="E1098" i="9"/>
  <c r="L1101" i="5"/>
  <c r="M1101" i="5"/>
  <c r="E1101" i="9"/>
  <c r="L1104" i="5"/>
  <c r="M1104" i="5"/>
  <c r="E1104" i="9"/>
  <c r="L1107" i="5"/>
  <c r="M1107" i="5"/>
  <c r="E1107" i="9"/>
  <c r="L1110" i="5"/>
  <c r="M1110" i="5"/>
  <c r="E1110" i="9"/>
  <c r="L1113" i="5"/>
  <c r="M1113" i="5"/>
  <c r="E1113" i="9"/>
  <c r="L1116" i="5"/>
  <c r="M1116" i="5"/>
  <c r="E1116" i="9"/>
  <c r="L1119" i="5"/>
  <c r="M1119" i="5"/>
  <c r="E1119" i="9"/>
  <c r="L1122" i="5"/>
  <c r="M1122" i="5"/>
  <c r="E1122" i="9"/>
  <c r="L1125" i="5"/>
  <c r="M1125" i="5"/>
  <c r="E1125" i="9"/>
  <c r="L1128" i="5"/>
  <c r="M1128" i="5"/>
  <c r="E1128" i="9"/>
  <c r="L1131" i="5"/>
  <c r="M1131" i="5"/>
  <c r="E1131" i="9"/>
  <c r="L1134" i="5"/>
  <c r="M1134" i="5"/>
  <c r="E1134" i="9"/>
  <c r="L1137" i="5"/>
  <c r="M1137" i="5"/>
  <c r="E1137" i="9"/>
  <c r="L1140" i="5"/>
  <c r="M1140" i="5"/>
  <c r="E1140" i="9"/>
  <c r="L1143" i="5"/>
  <c r="M1143" i="5"/>
  <c r="E1143" i="9"/>
  <c r="L1146" i="5"/>
  <c r="M1146" i="5"/>
  <c r="E1146" i="9"/>
  <c r="L1149" i="5"/>
  <c r="M1149" i="5"/>
  <c r="E1149" i="9"/>
  <c r="L1152" i="5"/>
  <c r="M1152" i="5"/>
  <c r="E1152" i="9"/>
  <c r="L1155" i="5"/>
  <c r="M1155" i="5"/>
  <c r="E1155" i="9"/>
  <c r="L1158" i="5"/>
  <c r="M1158" i="5"/>
  <c r="E1158" i="9"/>
  <c r="L1161" i="5"/>
  <c r="M1161" i="5"/>
  <c r="E1161" i="9"/>
  <c r="L1164" i="5"/>
  <c r="M1164" i="5"/>
  <c r="E1164" i="9"/>
  <c r="L1167" i="5"/>
  <c r="M1167" i="5"/>
  <c r="E1167" i="9"/>
  <c r="L1170" i="5"/>
  <c r="M1170" i="5"/>
  <c r="E1170" i="9"/>
  <c r="L1173" i="5"/>
  <c r="M1173" i="5"/>
  <c r="E1173" i="9"/>
  <c r="L1176" i="5"/>
  <c r="M1176" i="5"/>
  <c r="E1176" i="9"/>
  <c r="L1179" i="5"/>
  <c r="M1179" i="5"/>
  <c r="E1179" i="9"/>
  <c r="L1182" i="5"/>
  <c r="M1182" i="5"/>
  <c r="E1182" i="9"/>
  <c r="L1185" i="5"/>
  <c r="M1185" i="5"/>
  <c r="E1185" i="9"/>
  <c r="L1188" i="5"/>
  <c r="M1188" i="5"/>
  <c r="E1188" i="9"/>
  <c r="L1191" i="5"/>
  <c r="M1191" i="5"/>
  <c r="E1191" i="9"/>
  <c r="L1194" i="5"/>
  <c r="M1194" i="5"/>
  <c r="E1194" i="9"/>
  <c r="L1197" i="5"/>
  <c r="M1197" i="5"/>
  <c r="E1197" i="9"/>
  <c r="L1200" i="5"/>
  <c r="M1200" i="5"/>
  <c r="E1200" i="9"/>
  <c r="L1203" i="5"/>
  <c r="M1203" i="5"/>
  <c r="E1203" i="9"/>
  <c r="L1206" i="5"/>
  <c r="M1206" i="5"/>
  <c r="E1206" i="9"/>
  <c r="L1209" i="5"/>
  <c r="M1209" i="5"/>
  <c r="E1209" i="9"/>
  <c r="L1212" i="5"/>
  <c r="M1212" i="5"/>
  <c r="E1212" i="9"/>
  <c r="L1215" i="5"/>
  <c r="M1215" i="5"/>
  <c r="E1215" i="9"/>
  <c r="L1218" i="5"/>
  <c r="M1218" i="5"/>
  <c r="E1218" i="9"/>
  <c r="L1221" i="5"/>
  <c r="M1221" i="5"/>
  <c r="E1221" i="9"/>
  <c r="L1224" i="5"/>
  <c r="M1224" i="5"/>
  <c r="E1224" i="9"/>
  <c r="L1227" i="5"/>
  <c r="M1227" i="5"/>
  <c r="E1227" i="9"/>
  <c r="L1230" i="5"/>
  <c r="M1230" i="5"/>
  <c r="E1230" i="9"/>
  <c r="L1233" i="5"/>
  <c r="M1233" i="5"/>
  <c r="E1233" i="9"/>
  <c r="L1236" i="5"/>
  <c r="M1236" i="5"/>
  <c r="E1236" i="9"/>
  <c r="L1239" i="5"/>
  <c r="M1239" i="5"/>
  <c r="E1239" i="9"/>
  <c r="L1242" i="5"/>
  <c r="M1242" i="5"/>
  <c r="E1242" i="9"/>
  <c r="L1245" i="5"/>
  <c r="M1245" i="5"/>
  <c r="E1245" i="9"/>
  <c r="L1248" i="5"/>
  <c r="M1248" i="5"/>
  <c r="E1248" i="9"/>
  <c r="L1251" i="5"/>
  <c r="M1251" i="5"/>
  <c r="E1251" i="9"/>
  <c r="L1254" i="5"/>
  <c r="M1254" i="5"/>
  <c r="E1254" i="9"/>
  <c r="L1257" i="5"/>
  <c r="M1257" i="5"/>
  <c r="E1257" i="9"/>
  <c r="L1260" i="5"/>
  <c r="M1260" i="5"/>
  <c r="E1260" i="9"/>
  <c r="L1263" i="5"/>
  <c r="M1263" i="5"/>
  <c r="E1263" i="9"/>
  <c r="L1266" i="5"/>
  <c r="M1266" i="5"/>
  <c r="E1266" i="9"/>
  <c r="L1269" i="5"/>
  <c r="M1269" i="5"/>
  <c r="E1269" i="9"/>
  <c r="L1272" i="5"/>
  <c r="M1272" i="5"/>
  <c r="E1272" i="9"/>
  <c r="L1275" i="5"/>
  <c r="M1275" i="5"/>
  <c r="E1275" i="9"/>
  <c r="L1278" i="5"/>
  <c r="M1278" i="5"/>
  <c r="E1278" i="9"/>
  <c r="L1281" i="5"/>
  <c r="M1281" i="5"/>
  <c r="E1281" i="9"/>
  <c r="L1284" i="5"/>
  <c r="M1284" i="5"/>
  <c r="E1284" i="9"/>
  <c r="L1287" i="5"/>
  <c r="M1287" i="5"/>
  <c r="E1287" i="9"/>
  <c r="L1290" i="5"/>
  <c r="M1290" i="5"/>
  <c r="E1290" i="9"/>
  <c r="L1293" i="5"/>
  <c r="M1293" i="5"/>
  <c r="E1293" i="9"/>
  <c r="L1296" i="5"/>
  <c r="M1296" i="5"/>
  <c r="E1296" i="9"/>
  <c r="L1299" i="5"/>
  <c r="M1299" i="5"/>
  <c r="E1299" i="9"/>
  <c r="L1302" i="5"/>
  <c r="M1302" i="5"/>
  <c r="E1302" i="9"/>
  <c r="L1305" i="5"/>
  <c r="M1305" i="5"/>
  <c r="E1305" i="9"/>
  <c r="L1308" i="5"/>
  <c r="M1308" i="5"/>
  <c r="E1308" i="9"/>
  <c r="L1311" i="5"/>
  <c r="M1311" i="5"/>
  <c r="E1311" i="9"/>
  <c r="L1314" i="5"/>
  <c r="M1314" i="5"/>
  <c r="E1314" i="9"/>
  <c r="L1317" i="5"/>
  <c r="M1317" i="5"/>
  <c r="E1317" i="9"/>
  <c r="L1320" i="5"/>
  <c r="M1320" i="5"/>
  <c r="E1320" i="9"/>
  <c r="L1323" i="5"/>
  <c r="M1323" i="5"/>
  <c r="E1323" i="9"/>
  <c r="L1326" i="5"/>
  <c r="M1326" i="5"/>
  <c r="E1326" i="9"/>
  <c r="L1329" i="5"/>
  <c r="M1329" i="5"/>
  <c r="E1329" i="9"/>
  <c r="L1332" i="5"/>
  <c r="M1332" i="5"/>
  <c r="E1332" i="9"/>
  <c r="L1335" i="5"/>
  <c r="M1335" i="5"/>
  <c r="E1335" i="9"/>
  <c r="L1338" i="5"/>
  <c r="M1338" i="5"/>
  <c r="E1338" i="9"/>
  <c r="L1341" i="5"/>
  <c r="M1341" i="5"/>
  <c r="E1341" i="9"/>
  <c r="L1344" i="5"/>
  <c r="M1344" i="5"/>
  <c r="E1344" i="9"/>
  <c r="L1347" i="5"/>
  <c r="M1347" i="5"/>
  <c r="E1347" i="9"/>
  <c r="L1350" i="5"/>
  <c r="M1350" i="5"/>
  <c r="E1350" i="9"/>
  <c r="L1353" i="5"/>
  <c r="M1353" i="5"/>
  <c r="E1353" i="9"/>
  <c r="L1356" i="5"/>
  <c r="M1356" i="5"/>
  <c r="E1356" i="9"/>
  <c r="L1359" i="5"/>
  <c r="M1359" i="5"/>
  <c r="E1359" i="9"/>
  <c r="L1362" i="5"/>
  <c r="M1362" i="5"/>
  <c r="E1362" i="9"/>
  <c r="L1365" i="5"/>
  <c r="M1365" i="5"/>
  <c r="E1365" i="9"/>
  <c r="L1368" i="5"/>
  <c r="M1368" i="5"/>
  <c r="E1368" i="9"/>
  <c r="L1371" i="5"/>
  <c r="M1371" i="5"/>
  <c r="E1371" i="9"/>
  <c r="L1374" i="5"/>
  <c r="M1374" i="5"/>
  <c r="E1374" i="9"/>
  <c r="L1377" i="5"/>
  <c r="M1377" i="5"/>
  <c r="E1377" i="9"/>
  <c r="L1380" i="5"/>
  <c r="M1380" i="5"/>
  <c r="E1380" i="9"/>
  <c r="L1383" i="5"/>
  <c r="M1383" i="5"/>
  <c r="E1383" i="9"/>
  <c r="L1386" i="5"/>
  <c r="M1386" i="5"/>
  <c r="E1386" i="9"/>
  <c r="L1389" i="5"/>
  <c r="M1389" i="5"/>
  <c r="E1389" i="9"/>
  <c r="L1392" i="5"/>
  <c r="M1392" i="5"/>
  <c r="E1392" i="9"/>
  <c r="L1395" i="5"/>
  <c r="M1395" i="5"/>
  <c r="E1395" i="9"/>
  <c r="L1398" i="5"/>
  <c r="M1398" i="5"/>
  <c r="E1398" i="9"/>
  <c r="L1401" i="5"/>
  <c r="M1401" i="5"/>
  <c r="E1401" i="9"/>
  <c r="L1404" i="5"/>
  <c r="M1404" i="5"/>
  <c r="E1404" i="9"/>
  <c r="L1407" i="5"/>
  <c r="M1407" i="5"/>
  <c r="E1407" i="9"/>
  <c r="L1410" i="5"/>
  <c r="M1410" i="5"/>
  <c r="E1410" i="9"/>
  <c r="L1413" i="5"/>
  <c r="M1413" i="5"/>
  <c r="E1413" i="9"/>
  <c r="L1416" i="5"/>
  <c r="M1416" i="5"/>
  <c r="E1416" i="9"/>
  <c r="L1419" i="5"/>
  <c r="M1419" i="5"/>
  <c r="E1419" i="9"/>
  <c r="L1422" i="5"/>
  <c r="M1422" i="5"/>
  <c r="E1422" i="9"/>
  <c r="L1425" i="5"/>
  <c r="M1425" i="5"/>
  <c r="E1425" i="9"/>
  <c r="L1428" i="5"/>
  <c r="M1428" i="5"/>
  <c r="E1428" i="9"/>
  <c r="L1431" i="5"/>
  <c r="M1431" i="5"/>
  <c r="E1431" i="9"/>
  <c r="L1434" i="5"/>
  <c r="M1434" i="5"/>
  <c r="E1434" i="9"/>
  <c r="L1437" i="5"/>
  <c r="M1437" i="5"/>
  <c r="E1437" i="9"/>
  <c r="L1440" i="5"/>
  <c r="M1440" i="5"/>
  <c r="E1440" i="9"/>
  <c r="L1443" i="5"/>
  <c r="M1443" i="5"/>
  <c r="E1443" i="9"/>
  <c r="L1446" i="5"/>
  <c r="M1446" i="5"/>
  <c r="E1446" i="9"/>
  <c r="L1449" i="5"/>
  <c r="M1449" i="5"/>
  <c r="E1449" i="9"/>
  <c r="L1452" i="5"/>
  <c r="M1452" i="5"/>
  <c r="E1452" i="9"/>
  <c r="L1455" i="5"/>
  <c r="M1455" i="5"/>
  <c r="E1455" i="9"/>
  <c r="L1458" i="5"/>
  <c r="M1458" i="5"/>
  <c r="E1458" i="9"/>
  <c r="L1461" i="5"/>
  <c r="M1461" i="5"/>
  <c r="E1461" i="9"/>
  <c r="L1464" i="5"/>
  <c r="M1464" i="5"/>
  <c r="E1464" i="9"/>
  <c r="L1467" i="5"/>
  <c r="M1467" i="5"/>
  <c r="E1467" i="9"/>
  <c r="L1470" i="5"/>
  <c r="M1470" i="5"/>
  <c r="E1470" i="9"/>
  <c r="L1473" i="5"/>
  <c r="M1473" i="5"/>
  <c r="E1473" i="9"/>
  <c r="L1476" i="5"/>
  <c r="M1476" i="5"/>
  <c r="E1476" i="9"/>
  <c r="L1479" i="5"/>
  <c r="M1479" i="5"/>
  <c r="E1479" i="9"/>
  <c r="L1482" i="5"/>
  <c r="M1482" i="5"/>
  <c r="E1482" i="9"/>
  <c r="L1485" i="5"/>
  <c r="M1485" i="5"/>
  <c r="E1485" i="9"/>
  <c r="L1488" i="5"/>
  <c r="M1488" i="5"/>
  <c r="E1488" i="9"/>
  <c r="L1491" i="5"/>
  <c r="M1491" i="5"/>
  <c r="E1491" i="9"/>
  <c r="L1494" i="5"/>
  <c r="M1494" i="5"/>
  <c r="E1494" i="9"/>
  <c r="L1497" i="5"/>
  <c r="M1497" i="5"/>
  <c r="E1497" i="9"/>
  <c r="L1500" i="5"/>
  <c r="M1500" i="5"/>
  <c r="E1500" i="9"/>
  <c r="L1503" i="5"/>
  <c r="M1503" i="5"/>
  <c r="E1503" i="9"/>
  <c r="L1506" i="5"/>
  <c r="M1506" i="5"/>
  <c r="E1506" i="9"/>
  <c r="L1509" i="5"/>
  <c r="M1509" i="5"/>
  <c r="E1509" i="9"/>
  <c r="L1512" i="5"/>
  <c r="M1512" i="5"/>
  <c r="E1512" i="9"/>
  <c r="L1515" i="5"/>
  <c r="M1515" i="5"/>
  <c r="E1515" i="9"/>
  <c r="L1518" i="5"/>
  <c r="M1518" i="5"/>
  <c r="E1518" i="9"/>
  <c r="L1521" i="5"/>
  <c r="M1521" i="5"/>
  <c r="E1521" i="9"/>
  <c r="L1524" i="5"/>
  <c r="M1524" i="5"/>
  <c r="E1524" i="9"/>
  <c r="L1527" i="5"/>
  <c r="M1527" i="5"/>
  <c r="E1527" i="9"/>
  <c r="L12" i="5"/>
  <c r="M12" i="5"/>
  <c r="E12" i="9"/>
  <c r="L9" i="5"/>
  <c r="M9" i="5"/>
  <c r="E9" i="9"/>
  <c r="D12" i="9"/>
  <c r="D15" i="9"/>
  <c r="D18" i="9"/>
  <c r="D21" i="9"/>
  <c r="D24" i="9"/>
  <c r="D27" i="9"/>
  <c r="D30" i="9"/>
  <c r="D33" i="9"/>
  <c r="D36" i="9"/>
  <c r="D39" i="9"/>
  <c r="D42" i="9"/>
  <c r="D45" i="9"/>
  <c r="D48" i="9"/>
  <c r="D51" i="9"/>
  <c r="D54" i="9"/>
  <c r="D57" i="9"/>
  <c r="D60" i="9"/>
  <c r="D63" i="9"/>
  <c r="D66" i="9"/>
  <c r="D69" i="9"/>
  <c r="D72" i="9"/>
  <c r="D75" i="9"/>
  <c r="D78" i="9"/>
  <c r="D81" i="9"/>
  <c r="D84" i="9"/>
  <c r="D87" i="9"/>
  <c r="D90" i="9"/>
  <c r="D93" i="9"/>
  <c r="D96" i="9"/>
  <c r="D99" i="9"/>
  <c r="D102" i="9"/>
  <c r="D105" i="9"/>
  <c r="D108" i="9"/>
  <c r="D111" i="9"/>
  <c r="D114" i="9"/>
  <c r="D117" i="9"/>
  <c r="D120" i="9"/>
  <c r="D123" i="9"/>
  <c r="D126" i="9"/>
  <c r="D129" i="9"/>
  <c r="D132" i="9"/>
  <c r="D135" i="9"/>
  <c r="D138" i="9"/>
  <c r="D141" i="9"/>
  <c r="D144" i="9"/>
  <c r="D147" i="9"/>
  <c r="D150" i="9"/>
  <c r="D153" i="9"/>
  <c r="D156" i="9"/>
  <c r="D159" i="9"/>
  <c r="D162" i="9"/>
  <c r="D165" i="9"/>
  <c r="D168" i="9"/>
  <c r="D171" i="9"/>
  <c r="D174" i="9"/>
  <c r="D177" i="9"/>
  <c r="D180" i="9"/>
  <c r="D183" i="9"/>
  <c r="D186" i="9"/>
  <c r="D189" i="9"/>
  <c r="D192" i="9"/>
  <c r="D195" i="9"/>
  <c r="D198" i="9"/>
  <c r="D201" i="9"/>
  <c r="D204" i="9"/>
  <c r="D207" i="9"/>
  <c r="D210" i="9"/>
  <c r="D213" i="9"/>
  <c r="D216" i="9"/>
  <c r="D219" i="9"/>
  <c r="D222" i="9"/>
  <c r="D225" i="9"/>
  <c r="D228" i="9"/>
  <c r="D231" i="9"/>
  <c r="D234" i="9"/>
  <c r="D237" i="9"/>
  <c r="D240" i="9"/>
  <c r="D243" i="9"/>
  <c r="D246" i="9"/>
  <c r="D249" i="9"/>
  <c r="D252" i="9"/>
  <c r="D255" i="9"/>
  <c r="D258" i="9"/>
  <c r="D261" i="9"/>
  <c r="D264" i="9"/>
  <c r="D267" i="9"/>
  <c r="D270" i="9"/>
  <c r="D273" i="9"/>
  <c r="D276" i="9"/>
  <c r="D279" i="9"/>
  <c r="D282" i="9"/>
  <c r="D285" i="9"/>
  <c r="D288" i="9"/>
  <c r="D291" i="9"/>
  <c r="D294" i="9"/>
  <c r="D297" i="9"/>
  <c r="D300" i="9"/>
  <c r="D303" i="9"/>
  <c r="D306" i="9"/>
  <c r="D309" i="9"/>
  <c r="D312" i="9"/>
  <c r="D315" i="9"/>
  <c r="D318" i="9"/>
  <c r="D321" i="9"/>
  <c r="D324" i="9"/>
  <c r="D327" i="9"/>
  <c r="D330" i="9"/>
  <c r="D333" i="9"/>
  <c r="D336" i="9"/>
  <c r="D339" i="9"/>
  <c r="D342" i="9"/>
  <c r="D345" i="9"/>
  <c r="D348" i="9"/>
  <c r="D351" i="9"/>
  <c r="D354" i="9"/>
  <c r="D357" i="9"/>
  <c r="D360" i="9"/>
  <c r="D363" i="9"/>
  <c r="D366" i="9"/>
  <c r="D369" i="9"/>
  <c r="D372" i="9"/>
  <c r="D375" i="9"/>
  <c r="D378" i="9"/>
  <c r="D381" i="9"/>
  <c r="D384" i="9"/>
  <c r="D387" i="9"/>
  <c r="D390" i="9"/>
  <c r="D393" i="9"/>
  <c r="D396" i="9"/>
  <c r="D399" i="9"/>
  <c r="D402" i="9"/>
  <c r="D405" i="9"/>
  <c r="D408" i="9"/>
  <c r="D411" i="9"/>
  <c r="D414" i="9"/>
  <c r="D417" i="9"/>
  <c r="D420" i="9"/>
  <c r="D423" i="9"/>
  <c r="D426" i="9"/>
  <c r="D429" i="9"/>
  <c r="D432" i="9"/>
  <c r="D435" i="9"/>
  <c r="D438" i="9"/>
  <c r="D441" i="9"/>
  <c r="D444" i="9"/>
  <c r="D447" i="9"/>
  <c r="D450" i="9"/>
  <c r="D453" i="9"/>
  <c r="D456" i="9"/>
  <c r="D459" i="9"/>
  <c r="D462" i="9"/>
  <c r="D465" i="9"/>
  <c r="D468" i="9"/>
  <c r="D471" i="9"/>
  <c r="D474" i="9"/>
  <c r="D477" i="9"/>
  <c r="D480" i="9"/>
  <c r="D483" i="9"/>
  <c r="D486" i="9"/>
  <c r="D489" i="9"/>
  <c r="D492" i="9"/>
  <c r="D495" i="9"/>
  <c r="D498" i="9"/>
  <c r="D501" i="9"/>
  <c r="D504" i="9"/>
  <c r="D507" i="9"/>
  <c r="D510" i="9"/>
  <c r="D513" i="9"/>
  <c r="D516" i="9"/>
  <c r="D519" i="9"/>
  <c r="D522" i="9"/>
  <c r="D525" i="9"/>
  <c r="D528" i="9"/>
  <c r="D531" i="9"/>
  <c r="D534" i="9"/>
  <c r="D537" i="9"/>
  <c r="D540" i="9"/>
  <c r="D543" i="9"/>
  <c r="D546" i="9"/>
  <c r="D549" i="9"/>
  <c r="D552" i="9"/>
  <c r="D555" i="9"/>
  <c r="D558" i="9"/>
  <c r="D561" i="9"/>
  <c r="D564" i="9"/>
  <c r="D567" i="9"/>
  <c r="D570" i="9"/>
  <c r="D573" i="9"/>
  <c r="D576" i="9"/>
  <c r="D579" i="9"/>
  <c r="D582" i="9"/>
  <c r="D585" i="9"/>
  <c r="D588" i="9"/>
  <c r="D591" i="9"/>
  <c r="D594" i="9"/>
  <c r="D597" i="9"/>
  <c r="D600" i="9"/>
  <c r="D603" i="9"/>
  <c r="D606" i="9"/>
  <c r="D609" i="9"/>
  <c r="D612" i="9"/>
  <c r="D615" i="9"/>
  <c r="D618" i="9"/>
  <c r="D621" i="9"/>
  <c r="D624" i="9"/>
  <c r="D627" i="9"/>
  <c r="D630" i="9"/>
  <c r="D633" i="9"/>
  <c r="D636" i="9"/>
  <c r="D639" i="9"/>
  <c r="D642" i="9"/>
  <c r="D645" i="9"/>
  <c r="D648" i="9"/>
  <c r="D651" i="9"/>
  <c r="D654" i="9"/>
  <c r="D657" i="9"/>
  <c r="D660" i="9"/>
  <c r="D663" i="9"/>
  <c r="D666" i="9"/>
  <c r="D669" i="9"/>
  <c r="D672" i="9"/>
  <c r="D675" i="9"/>
  <c r="D678" i="9"/>
  <c r="D681" i="9"/>
  <c r="D684" i="9"/>
  <c r="D687" i="9"/>
  <c r="D690" i="9"/>
  <c r="D693" i="9"/>
  <c r="D696" i="9"/>
  <c r="D699" i="9"/>
  <c r="D702" i="9"/>
  <c r="D705" i="9"/>
  <c r="D708" i="9"/>
  <c r="D711" i="9"/>
  <c r="D714" i="9"/>
  <c r="D717" i="9"/>
  <c r="D720" i="9"/>
  <c r="D723" i="9"/>
  <c r="D726" i="9"/>
  <c r="D729" i="9"/>
  <c r="D732" i="9"/>
  <c r="D735" i="9"/>
  <c r="D738" i="9"/>
  <c r="D741" i="9"/>
  <c r="D744" i="9"/>
  <c r="D747" i="9"/>
  <c r="D750" i="9"/>
  <c r="D753" i="9"/>
  <c r="D756" i="9"/>
  <c r="D759" i="9"/>
  <c r="D762" i="9"/>
  <c r="D765" i="9"/>
  <c r="D768" i="9"/>
  <c r="D771" i="9"/>
  <c r="D774" i="9"/>
  <c r="D777" i="9"/>
  <c r="D780" i="9"/>
  <c r="D783" i="9"/>
  <c r="D786" i="9"/>
  <c r="D789" i="9"/>
  <c r="D792" i="9"/>
  <c r="D795" i="9"/>
  <c r="D798" i="9"/>
  <c r="D801" i="9"/>
  <c r="D804" i="9"/>
  <c r="D807" i="9"/>
  <c r="D810" i="9"/>
  <c r="D813" i="9"/>
  <c r="D816" i="9"/>
  <c r="D819" i="9"/>
  <c r="D822" i="9"/>
  <c r="D825" i="9"/>
  <c r="D828" i="9"/>
  <c r="D831" i="9"/>
  <c r="D834" i="9"/>
  <c r="D837" i="9"/>
  <c r="D840" i="9"/>
  <c r="D843" i="9"/>
  <c r="D846" i="9"/>
  <c r="D849" i="9"/>
  <c r="D852" i="9"/>
  <c r="D855" i="9"/>
  <c r="D858" i="9"/>
  <c r="D861" i="9"/>
  <c r="D864" i="9"/>
  <c r="D867" i="9"/>
  <c r="D870" i="9"/>
  <c r="D873" i="9"/>
  <c r="D876" i="9"/>
  <c r="D879" i="9"/>
  <c r="D882" i="9"/>
  <c r="D885" i="9"/>
  <c r="D888" i="9"/>
  <c r="D891" i="9"/>
  <c r="D894" i="9"/>
  <c r="D897" i="9"/>
  <c r="D900" i="9"/>
  <c r="D903" i="9"/>
  <c r="D906" i="9"/>
  <c r="D909" i="9"/>
  <c r="D912" i="9"/>
  <c r="D915" i="9"/>
  <c r="D918" i="9"/>
  <c r="D921" i="9"/>
  <c r="D924" i="9"/>
  <c r="D927" i="9"/>
  <c r="D930" i="9"/>
  <c r="D933" i="9"/>
  <c r="D936" i="9"/>
  <c r="D939" i="9"/>
  <c r="D942" i="9"/>
  <c r="D945" i="9"/>
  <c r="D948" i="9"/>
  <c r="D951" i="9"/>
  <c r="D954" i="9"/>
  <c r="D957" i="9"/>
  <c r="D960" i="9"/>
  <c r="D963" i="9"/>
  <c r="D966" i="9"/>
  <c r="D969" i="9"/>
  <c r="D972" i="9"/>
  <c r="D975" i="9"/>
  <c r="D978" i="9"/>
  <c r="D981" i="9"/>
  <c r="D984" i="9"/>
  <c r="D987" i="9"/>
  <c r="D990" i="9"/>
  <c r="D993" i="9"/>
  <c r="D996" i="9"/>
  <c r="D999" i="9"/>
  <c r="D1002" i="9"/>
  <c r="D1005" i="9"/>
  <c r="D1008" i="9"/>
  <c r="D1011" i="9"/>
  <c r="D1014" i="9"/>
  <c r="D1017" i="9"/>
  <c r="D1020" i="9"/>
  <c r="D1023" i="9"/>
  <c r="D1026" i="9"/>
  <c r="D1029" i="9"/>
  <c r="D1032" i="9"/>
  <c r="D1035" i="9"/>
  <c r="D1038" i="9"/>
  <c r="D1041" i="9"/>
  <c r="D1044" i="9"/>
  <c r="D1047" i="9"/>
  <c r="D1050" i="9"/>
  <c r="D1053" i="9"/>
  <c r="D1056" i="9"/>
  <c r="D1059" i="9"/>
  <c r="D1062" i="9"/>
  <c r="D1065" i="9"/>
  <c r="D1068" i="9"/>
  <c r="D1071" i="9"/>
  <c r="D1074" i="9"/>
  <c r="D1077" i="9"/>
  <c r="D1080" i="9"/>
  <c r="D1083" i="9"/>
  <c r="D1086" i="9"/>
  <c r="D1089" i="9"/>
  <c r="D1092" i="9"/>
  <c r="D1095" i="9"/>
  <c r="D1098" i="9"/>
  <c r="D1101" i="9"/>
  <c r="D1104" i="9"/>
  <c r="D1107" i="9"/>
  <c r="D1110" i="9"/>
  <c r="D1113" i="9"/>
  <c r="D1116" i="9"/>
  <c r="D1119" i="9"/>
  <c r="D1122" i="9"/>
  <c r="D1125" i="9"/>
  <c r="D1128" i="9"/>
  <c r="D1131" i="9"/>
  <c r="D1134" i="9"/>
  <c r="D1137" i="9"/>
  <c r="D1140" i="9"/>
  <c r="D1143" i="9"/>
  <c r="D1146" i="9"/>
  <c r="D1149" i="9"/>
  <c r="D1152" i="9"/>
  <c r="D1155" i="9"/>
  <c r="D1158" i="9"/>
  <c r="D1161" i="9"/>
  <c r="D1164" i="9"/>
  <c r="D1167" i="9"/>
  <c r="D1170" i="9"/>
  <c r="D1173" i="9"/>
  <c r="D1176" i="9"/>
  <c r="D1179" i="9"/>
  <c r="D1182" i="9"/>
  <c r="D1185" i="9"/>
  <c r="D1188" i="9"/>
  <c r="D1191" i="9"/>
  <c r="D1194" i="9"/>
  <c r="D1197" i="9"/>
  <c r="D1200" i="9"/>
  <c r="D1203" i="9"/>
  <c r="D1206" i="9"/>
  <c r="D1209" i="9"/>
  <c r="D1212" i="9"/>
  <c r="D1215" i="9"/>
  <c r="D1218" i="9"/>
  <c r="D1221" i="9"/>
  <c r="D1224" i="9"/>
  <c r="D1227" i="9"/>
  <c r="D1230" i="9"/>
  <c r="D1233" i="9"/>
  <c r="D1236" i="9"/>
  <c r="D1239" i="9"/>
  <c r="D1242" i="9"/>
  <c r="D1245" i="9"/>
  <c r="D1248" i="9"/>
  <c r="D1251" i="9"/>
  <c r="D1254" i="9"/>
  <c r="D1257" i="9"/>
  <c r="D1260" i="9"/>
  <c r="D1263" i="9"/>
  <c r="D1266" i="9"/>
  <c r="D1269" i="9"/>
  <c r="D1272" i="9"/>
  <c r="D1275" i="9"/>
  <c r="D1278" i="9"/>
  <c r="D1281" i="9"/>
  <c r="D1284" i="9"/>
  <c r="D1287" i="9"/>
  <c r="D1290" i="9"/>
  <c r="D1293" i="9"/>
  <c r="D1296" i="9"/>
  <c r="D1299" i="9"/>
  <c r="D1302" i="9"/>
  <c r="D1305" i="9"/>
  <c r="D1308" i="9"/>
  <c r="D1311" i="9"/>
  <c r="D1314" i="9"/>
  <c r="D1317" i="9"/>
  <c r="D1320" i="9"/>
  <c r="D1323" i="9"/>
  <c r="D1326" i="9"/>
  <c r="D1329" i="9"/>
  <c r="D1332" i="9"/>
  <c r="D1335" i="9"/>
  <c r="D1338" i="9"/>
  <c r="D1341" i="9"/>
  <c r="D1344" i="9"/>
  <c r="D1347" i="9"/>
  <c r="D1350" i="9"/>
  <c r="D1353" i="9"/>
  <c r="D1356" i="9"/>
  <c r="D1359" i="9"/>
  <c r="D1362" i="9"/>
  <c r="D1365" i="9"/>
  <c r="D1368" i="9"/>
  <c r="D1371" i="9"/>
  <c r="D1374" i="9"/>
  <c r="D1377" i="9"/>
  <c r="D1380" i="9"/>
  <c r="D1383" i="9"/>
  <c r="D1386" i="9"/>
  <c r="D1389" i="9"/>
  <c r="D1392" i="9"/>
  <c r="D1395" i="9"/>
  <c r="D1398" i="9"/>
  <c r="D1401" i="9"/>
  <c r="D1404" i="9"/>
  <c r="D1407" i="9"/>
  <c r="D1410" i="9"/>
  <c r="D1413" i="9"/>
  <c r="D1416" i="9"/>
  <c r="D1419" i="9"/>
  <c r="D1422" i="9"/>
  <c r="D1425" i="9"/>
  <c r="D1428" i="9"/>
  <c r="D1431" i="9"/>
  <c r="D1434" i="9"/>
  <c r="D1437" i="9"/>
  <c r="D1440" i="9"/>
  <c r="D1443" i="9"/>
  <c r="D1446" i="9"/>
  <c r="D1449" i="9"/>
  <c r="D1452" i="9"/>
  <c r="D1455" i="9"/>
  <c r="D1458" i="9"/>
  <c r="D1461" i="9"/>
  <c r="D1464" i="9"/>
  <c r="D1467" i="9"/>
  <c r="D1470" i="9"/>
  <c r="D1473" i="9"/>
  <c r="D1476" i="9"/>
  <c r="D1479" i="9"/>
  <c r="D1482" i="9"/>
  <c r="D1485" i="9"/>
  <c r="D1488" i="9"/>
  <c r="D1491" i="9"/>
  <c r="D1494" i="9"/>
  <c r="D1497" i="9"/>
  <c r="D1500" i="9"/>
  <c r="D1503" i="9"/>
  <c r="D1506" i="9"/>
  <c r="D1509" i="9"/>
  <c r="D1512" i="9"/>
  <c r="D1515" i="9"/>
  <c r="D1518" i="9"/>
  <c r="D1521" i="9"/>
  <c r="D1524" i="9"/>
  <c r="D1527" i="9"/>
  <c r="D9" i="9"/>
  <c r="D6" i="9"/>
  <c r="N15" i="5"/>
  <c r="O15" i="5"/>
  <c r="G15" i="9"/>
  <c r="N18" i="5"/>
  <c r="O18" i="5"/>
  <c r="G18" i="9"/>
  <c r="N21" i="5"/>
  <c r="O21" i="5"/>
  <c r="G21" i="9"/>
  <c r="N24" i="5"/>
  <c r="O24" i="5"/>
  <c r="G24" i="9"/>
  <c r="N27" i="5"/>
  <c r="O27" i="5"/>
  <c r="G27" i="9"/>
  <c r="N30" i="5"/>
  <c r="O30" i="5"/>
  <c r="G30" i="9"/>
  <c r="N33" i="5"/>
  <c r="O33" i="5"/>
  <c r="G33" i="9"/>
  <c r="N36" i="5"/>
  <c r="O36" i="5"/>
  <c r="G36" i="9"/>
  <c r="N39" i="5"/>
  <c r="O39" i="5"/>
  <c r="G39" i="9"/>
  <c r="N42" i="5"/>
  <c r="O42" i="5"/>
  <c r="G42" i="9"/>
  <c r="N45" i="5"/>
  <c r="O45" i="5"/>
  <c r="G45" i="9"/>
  <c r="N48" i="5"/>
  <c r="O48" i="5"/>
  <c r="G48" i="9"/>
  <c r="N51" i="5"/>
  <c r="O51" i="5"/>
  <c r="G51" i="9"/>
  <c r="N54" i="5"/>
  <c r="O54" i="5"/>
  <c r="G54" i="9"/>
  <c r="N57" i="5"/>
  <c r="O57" i="5"/>
  <c r="G57" i="9"/>
  <c r="N60" i="5"/>
  <c r="O60" i="5"/>
  <c r="G60" i="9"/>
  <c r="N63" i="5"/>
  <c r="O63" i="5"/>
  <c r="G63" i="9"/>
  <c r="N66" i="5"/>
  <c r="O66" i="5"/>
  <c r="G66" i="9"/>
  <c r="N69" i="5"/>
  <c r="O69" i="5"/>
  <c r="G69" i="9"/>
  <c r="N72" i="5"/>
  <c r="O72" i="5"/>
  <c r="G72" i="9"/>
  <c r="N75" i="5"/>
  <c r="O75" i="5"/>
  <c r="G75" i="9"/>
  <c r="N78" i="5"/>
  <c r="O78" i="5"/>
  <c r="G78" i="9"/>
  <c r="N81" i="5"/>
  <c r="O81" i="5"/>
  <c r="G81" i="9"/>
  <c r="N84" i="5"/>
  <c r="O84" i="5"/>
  <c r="G84" i="9"/>
  <c r="N87" i="5"/>
  <c r="O87" i="5"/>
  <c r="G87" i="9"/>
  <c r="N90" i="5"/>
  <c r="O90" i="5"/>
  <c r="G90" i="9"/>
  <c r="N93" i="5"/>
  <c r="O93" i="5"/>
  <c r="G93" i="9"/>
  <c r="N96" i="5"/>
  <c r="O96" i="5"/>
  <c r="G96" i="9"/>
  <c r="N99" i="5"/>
  <c r="O99" i="5"/>
  <c r="G99" i="9"/>
  <c r="N102" i="5"/>
  <c r="O102" i="5"/>
  <c r="G102" i="9"/>
  <c r="N105" i="5"/>
  <c r="O105" i="5"/>
  <c r="G105" i="9"/>
  <c r="N108" i="5"/>
  <c r="O108" i="5"/>
  <c r="G108" i="9"/>
  <c r="N111" i="5"/>
  <c r="O111" i="5"/>
  <c r="G111" i="9"/>
  <c r="N114" i="5"/>
  <c r="O114" i="5"/>
  <c r="G114" i="9"/>
  <c r="N117" i="5"/>
  <c r="O117" i="5"/>
  <c r="G117" i="9"/>
  <c r="N120" i="5"/>
  <c r="O120" i="5"/>
  <c r="G120" i="9"/>
  <c r="N123" i="5"/>
  <c r="O123" i="5"/>
  <c r="G123" i="9"/>
  <c r="N126" i="5"/>
  <c r="O126" i="5"/>
  <c r="G126" i="9"/>
  <c r="N129" i="5"/>
  <c r="O129" i="5"/>
  <c r="G129" i="9"/>
  <c r="N132" i="5"/>
  <c r="O132" i="5"/>
  <c r="G132" i="9"/>
  <c r="N135" i="5"/>
  <c r="O135" i="5"/>
  <c r="G135" i="9"/>
  <c r="N138" i="5"/>
  <c r="O138" i="5"/>
  <c r="G138" i="9"/>
  <c r="N141" i="5"/>
  <c r="O141" i="5"/>
  <c r="G141" i="9"/>
  <c r="N144" i="5"/>
  <c r="O144" i="5"/>
  <c r="G144" i="9"/>
  <c r="N147" i="5"/>
  <c r="O147" i="5"/>
  <c r="G147" i="9"/>
  <c r="N150" i="5"/>
  <c r="O150" i="5"/>
  <c r="G150" i="9"/>
  <c r="N153" i="5"/>
  <c r="O153" i="5"/>
  <c r="G153" i="9"/>
  <c r="N156" i="5"/>
  <c r="O156" i="5"/>
  <c r="G156" i="9"/>
  <c r="N159" i="5"/>
  <c r="O159" i="5"/>
  <c r="G159" i="9"/>
  <c r="N162" i="5"/>
  <c r="O162" i="5"/>
  <c r="G162" i="9"/>
  <c r="N165" i="5"/>
  <c r="O165" i="5"/>
  <c r="G165" i="9"/>
  <c r="N168" i="5"/>
  <c r="O168" i="5"/>
  <c r="G168" i="9"/>
  <c r="N171" i="5"/>
  <c r="O171" i="5"/>
  <c r="G171" i="9"/>
  <c r="N174" i="5"/>
  <c r="O174" i="5"/>
  <c r="G174" i="9"/>
  <c r="N177" i="5"/>
  <c r="O177" i="5"/>
  <c r="G177" i="9"/>
  <c r="N180" i="5"/>
  <c r="O180" i="5"/>
  <c r="G180" i="9"/>
  <c r="N183" i="5"/>
  <c r="O183" i="5"/>
  <c r="G183" i="9"/>
  <c r="N186" i="5"/>
  <c r="O186" i="5"/>
  <c r="G186" i="9"/>
  <c r="N189" i="5"/>
  <c r="O189" i="5"/>
  <c r="G189" i="9"/>
  <c r="N192" i="5"/>
  <c r="O192" i="5"/>
  <c r="G192" i="9"/>
  <c r="N195" i="5"/>
  <c r="O195" i="5"/>
  <c r="G195" i="9"/>
  <c r="N198" i="5"/>
  <c r="O198" i="5"/>
  <c r="G198" i="9"/>
  <c r="N201" i="5"/>
  <c r="O201" i="5"/>
  <c r="G201" i="9"/>
  <c r="N204" i="5"/>
  <c r="O204" i="5"/>
  <c r="G204" i="9"/>
  <c r="N207" i="5"/>
  <c r="O207" i="5"/>
  <c r="G207" i="9"/>
  <c r="N210" i="5"/>
  <c r="O210" i="5"/>
  <c r="G210" i="9"/>
  <c r="N213" i="5"/>
  <c r="O213" i="5"/>
  <c r="G213" i="9"/>
  <c r="N216" i="5"/>
  <c r="O216" i="5"/>
  <c r="G216" i="9"/>
  <c r="N219" i="5"/>
  <c r="O219" i="5"/>
  <c r="G219" i="9"/>
  <c r="N222" i="5"/>
  <c r="O222" i="5"/>
  <c r="G222" i="9"/>
  <c r="N225" i="5"/>
  <c r="O225" i="5"/>
  <c r="G225" i="9"/>
  <c r="N228" i="5"/>
  <c r="O228" i="5"/>
  <c r="G228" i="9"/>
  <c r="N231" i="5"/>
  <c r="O231" i="5"/>
  <c r="G231" i="9"/>
  <c r="N234" i="5"/>
  <c r="O234" i="5"/>
  <c r="G234" i="9"/>
  <c r="N237" i="5"/>
  <c r="O237" i="5"/>
  <c r="G237" i="9"/>
  <c r="N240" i="5"/>
  <c r="O240" i="5"/>
  <c r="G240" i="9"/>
  <c r="N243" i="5"/>
  <c r="O243" i="5"/>
  <c r="G243" i="9"/>
  <c r="N246" i="5"/>
  <c r="O246" i="5"/>
  <c r="G246" i="9"/>
  <c r="N249" i="5"/>
  <c r="O249" i="5"/>
  <c r="G249" i="9"/>
  <c r="N252" i="5"/>
  <c r="O252" i="5"/>
  <c r="G252" i="9"/>
  <c r="N255" i="5"/>
  <c r="O255" i="5"/>
  <c r="G255" i="9"/>
  <c r="N258" i="5"/>
  <c r="O258" i="5"/>
  <c r="G258" i="9"/>
  <c r="N261" i="5"/>
  <c r="O261" i="5"/>
  <c r="G261" i="9"/>
  <c r="N264" i="5"/>
  <c r="O264" i="5"/>
  <c r="G264" i="9"/>
  <c r="N267" i="5"/>
  <c r="O267" i="5"/>
  <c r="G267" i="9"/>
  <c r="N270" i="5"/>
  <c r="O270" i="5"/>
  <c r="G270" i="9"/>
  <c r="N273" i="5"/>
  <c r="O273" i="5"/>
  <c r="G273" i="9"/>
  <c r="N276" i="5"/>
  <c r="O276" i="5"/>
  <c r="G276" i="9"/>
  <c r="N279" i="5"/>
  <c r="O279" i="5"/>
  <c r="G279" i="9"/>
  <c r="N282" i="5"/>
  <c r="O282" i="5"/>
  <c r="G282" i="9"/>
  <c r="N285" i="5"/>
  <c r="O285" i="5"/>
  <c r="G285" i="9"/>
  <c r="N288" i="5"/>
  <c r="O288" i="5"/>
  <c r="G288" i="9"/>
  <c r="N291" i="5"/>
  <c r="O291" i="5"/>
  <c r="G291" i="9"/>
  <c r="N294" i="5"/>
  <c r="O294" i="5"/>
  <c r="G294" i="9"/>
  <c r="N297" i="5"/>
  <c r="O297" i="5"/>
  <c r="G297" i="9"/>
  <c r="N300" i="5"/>
  <c r="O300" i="5"/>
  <c r="G300" i="9"/>
  <c r="N303" i="5"/>
  <c r="O303" i="5"/>
  <c r="G303" i="9"/>
  <c r="N306" i="5"/>
  <c r="O306" i="5"/>
  <c r="G306" i="9"/>
  <c r="N309" i="5"/>
  <c r="O309" i="5"/>
  <c r="G309" i="9"/>
  <c r="N312" i="5"/>
  <c r="O312" i="5"/>
  <c r="G312" i="9"/>
  <c r="N315" i="5"/>
  <c r="O315" i="5"/>
  <c r="G315" i="9"/>
  <c r="N318" i="5"/>
  <c r="O318" i="5"/>
  <c r="G318" i="9"/>
  <c r="N321" i="5"/>
  <c r="O321" i="5"/>
  <c r="G321" i="9"/>
  <c r="N324" i="5"/>
  <c r="O324" i="5"/>
  <c r="G324" i="9"/>
  <c r="N327" i="5"/>
  <c r="O327" i="5"/>
  <c r="G327" i="9"/>
  <c r="N330" i="5"/>
  <c r="O330" i="5"/>
  <c r="G330" i="9"/>
  <c r="N333" i="5"/>
  <c r="O333" i="5"/>
  <c r="G333" i="9"/>
  <c r="N336" i="5"/>
  <c r="O336" i="5"/>
  <c r="G336" i="9"/>
  <c r="N339" i="5"/>
  <c r="O339" i="5"/>
  <c r="G339" i="9"/>
  <c r="N342" i="5"/>
  <c r="O342" i="5"/>
  <c r="G342" i="9"/>
  <c r="N345" i="5"/>
  <c r="O345" i="5"/>
  <c r="G345" i="9"/>
  <c r="N348" i="5"/>
  <c r="O348" i="5"/>
  <c r="G348" i="9"/>
  <c r="N351" i="5"/>
  <c r="O351" i="5"/>
  <c r="G351" i="9"/>
  <c r="N354" i="5"/>
  <c r="O354" i="5"/>
  <c r="G354" i="9"/>
  <c r="N357" i="5"/>
  <c r="O357" i="5"/>
  <c r="G357" i="9"/>
  <c r="N360" i="5"/>
  <c r="O360" i="5"/>
  <c r="G360" i="9"/>
  <c r="N363" i="5"/>
  <c r="O363" i="5"/>
  <c r="G363" i="9"/>
  <c r="N366" i="5"/>
  <c r="O366" i="5"/>
  <c r="G366" i="9"/>
  <c r="N369" i="5"/>
  <c r="O369" i="5"/>
  <c r="G369" i="9"/>
  <c r="N372" i="5"/>
  <c r="O372" i="5"/>
  <c r="G372" i="9"/>
  <c r="N375" i="5"/>
  <c r="O375" i="5"/>
  <c r="G375" i="9"/>
  <c r="N378" i="5"/>
  <c r="O378" i="5"/>
  <c r="G378" i="9"/>
  <c r="N381" i="5"/>
  <c r="O381" i="5"/>
  <c r="G381" i="9"/>
  <c r="N384" i="5"/>
  <c r="O384" i="5"/>
  <c r="G384" i="9"/>
  <c r="N387" i="5"/>
  <c r="O387" i="5"/>
  <c r="G387" i="9"/>
  <c r="N390" i="5"/>
  <c r="O390" i="5"/>
  <c r="G390" i="9"/>
  <c r="N393" i="5"/>
  <c r="O393" i="5"/>
  <c r="G393" i="9"/>
  <c r="N396" i="5"/>
  <c r="O396" i="5"/>
  <c r="G396" i="9"/>
  <c r="N399" i="5"/>
  <c r="O399" i="5"/>
  <c r="G399" i="9"/>
  <c r="N402" i="5"/>
  <c r="O402" i="5"/>
  <c r="G402" i="9"/>
  <c r="N405" i="5"/>
  <c r="O405" i="5"/>
  <c r="G405" i="9"/>
  <c r="N408" i="5"/>
  <c r="O408" i="5"/>
  <c r="G408" i="9"/>
  <c r="N411" i="5"/>
  <c r="O411" i="5"/>
  <c r="G411" i="9"/>
  <c r="N414" i="5"/>
  <c r="O414" i="5"/>
  <c r="G414" i="9"/>
  <c r="N417" i="5"/>
  <c r="O417" i="5"/>
  <c r="G417" i="9"/>
  <c r="N420" i="5"/>
  <c r="O420" i="5"/>
  <c r="G420" i="9"/>
  <c r="N423" i="5"/>
  <c r="O423" i="5"/>
  <c r="G423" i="9"/>
  <c r="N426" i="5"/>
  <c r="O426" i="5"/>
  <c r="G426" i="9"/>
  <c r="N429" i="5"/>
  <c r="O429" i="5"/>
  <c r="G429" i="9"/>
  <c r="N432" i="5"/>
  <c r="O432" i="5"/>
  <c r="G432" i="9"/>
  <c r="N435" i="5"/>
  <c r="O435" i="5"/>
  <c r="G435" i="9"/>
  <c r="N438" i="5"/>
  <c r="O438" i="5"/>
  <c r="G438" i="9"/>
  <c r="N441" i="5"/>
  <c r="O441" i="5"/>
  <c r="G441" i="9"/>
  <c r="N444" i="5"/>
  <c r="O444" i="5"/>
  <c r="G444" i="9"/>
  <c r="N447" i="5"/>
  <c r="O447" i="5"/>
  <c r="G447" i="9"/>
  <c r="N450" i="5"/>
  <c r="O450" i="5"/>
  <c r="G450" i="9"/>
  <c r="N453" i="5"/>
  <c r="O453" i="5"/>
  <c r="G453" i="9"/>
  <c r="N456" i="5"/>
  <c r="O456" i="5"/>
  <c r="G456" i="9"/>
  <c r="N459" i="5"/>
  <c r="O459" i="5"/>
  <c r="G459" i="9"/>
  <c r="N462" i="5"/>
  <c r="O462" i="5"/>
  <c r="G462" i="9"/>
  <c r="N465" i="5"/>
  <c r="O465" i="5"/>
  <c r="G465" i="9"/>
  <c r="N468" i="5"/>
  <c r="O468" i="5"/>
  <c r="G468" i="9"/>
  <c r="N471" i="5"/>
  <c r="O471" i="5"/>
  <c r="G471" i="9"/>
  <c r="N474" i="5"/>
  <c r="O474" i="5"/>
  <c r="G474" i="9"/>
  <c r="N477" i="5"/>
  <c r="O477" i="5"/>
  <c r="G477" i="9"/>
  <c r="N480" i="5"/>
  <c r="O480" i="5"/>
  <c r="G480" i="9"/>
  <c r="N483" i="5"/>
  <c r="O483" i="5"/>
  <c r="G483" i="9"/>
  <c r="N486" i="5"/>
  <c r="O486" i="5"/>
  <c r="G486" i="9"/>
  <c r="N489" i="5"/>
  <c r="O489" i="5"/>
  <c r="G489" i="9"/>
  <c r="N492" i="5"/>
  <c r="O492" i="5"/>
  <c r="G492" i="9"/>
  <c r="N495" i="5"/>
  <c r="O495" i="5"/>
  <c r="G495" i="9"/>
  <c r="N498" i="5"/>
  <c r="O498" i="5"/>
  <c r="G498" i="9"/>
  <c r="N501" i="5"/>
  <c r="O501" i="5"/>
  <c r="G501" i="9"/>
  <c r="N504" i="5"/>
  <c r="O504" i="5"/>
  <c r="G504" i="9"/>
  <c r="N507" i="5"/>
  <c r="O507" i="5"/>
  <c r="G507" i="9"/>
  <c r="N510" i="5"/>
  <c r="O510" i="5"/>
  <c r="G510" i="9"/>
  <c r="N513" i="5"/>
  <c r="O513" i="5"/>
  <c r="G513" i="9"/>
  <c r="N516" i="5"/>
  <c r="O516" i="5"/>
  <c r="G516" i="9"/>
  <c r="N519" i="5"/>
  <c r="O519" i="5"/>
  <c r="G519" i="9"/>
  <c r="N522" i="5"/>
  <c r="O522" i="5"/>
  <c r="G522" i="9"/>
  <c r="N525" i="5"/>
  <c r="O525" i="5"/>
  <c r="G525" i="9"/>
  <c r="N528" i="5"/>
  <c r="O528" i="5"/>
  <c r="G528" i="9"/>
  <c r="N531" i="5"/>
  <c r="O531" i="5"/>
  <c r="G531" i="9"/>
  <c r="N534" i="5"/>
  <c r="O534" i="5"/>
  <c r="G534" i="9"/>
  <c r="N537" i="5"/>
  <c r="O537" i="5"/>
  <c r="G537" i="9"/>
  <c r="N540" i="5"/>
  <c r="O540" i="5"/>
  <c r="G540" i="9"/>
  <c r="N543" i="5"/>
  <c r="O543" i="5"/>
  <c r="G543" i="9"/>
  <c r="N546" i="5"/>
  <c r="O546" i="5"/>
  <c r="G546" i="9"/>
  <c r="N549" i="5"/>
  <c r="O549" i="5"/>
  <c r="G549" i="9"/>
  <c r="N552" i="5"/>
  <c r="O552" i="5"/>
  <c r="G552" i="9"/>
  <c r="N555" i="5"/>
  <c r="O555" i="5"/>
  <c r="G555" i="9"/>
  <c r="N558" i="5"/>
  <c r="O558" i="5"/>
  <c r="G558" i="9"/>
  <c r="N561" i="5"/>
  <c r="O561" i="5"/>
  <c r="G561" i="9"/>
  <c r="N564" i="5"/>
  <c r="O564" i="5"/>
  <c r="G564" i="9"/>
  <c r="N567" i="5"/>
  <c r="O567" i="5"/>
  <c r="G567" i="9"/>
  <c r="N570" i="5"/>
  <c r="O570" i="5"/>
  <c r="G570" i="9"/>
  <c r="N573" i="5"/>
  <c r="O573" i="5"/>
  <c r="G573" i="9"/>
  <c r="N576" i="5"/>
  <c r="O576" i="5"/>
  <c r="G576" i="9"/>
  <c r="N579" i="5"/>
  <c r="O579" i="5"/>
  <c r="G579" i="9"/>
  <c r="N582" i="5"/>
  <c r="O582" i="5"/>
  <c r="G582" i="9"/>
  <c r="N585" i="5"/>
  <c r="O585" i="5"/>
  <c r="G585" i="9"/>
  <c r="N588" i="5"/>
  <c r="O588" i="5"/>
  <c r="G588" i="9"/>
  <c r="N591" i="5"/>
  <c r="O591" i="5"/>
  <c r="G591" i="9"/>
  <c r="N594" i="5"/>
  <c r="O594" i="5"/>
  <c r="G594" i="9"/>
  <c r="N597" i="5"/>
  <c r="O597" i="5"/>
  <c r="G597" i="9"/>
  <c r="N600" i="5"/>
  <c r="O600" i="5"/>
  <c r="G600" i="9"/>
  <c r="N603" i="5"/>
  <c r="O603" i="5"/>
  <c r="G603" i="9"/>
  <c r="N606" i="5"/>
  <c r="O606" i="5"/>
  <c r="G606" i="9"/>
  <c r="N609" i="5"/>
  <c r="O609" i="5"/>
  <c r="G609" i="9"/>
  <c r="N612" i="5"/>
  <c r="O612" i="5"/>
  <c r="G612" i="9"/>
  <c r="N615" i="5"/>
  <c r="O615" i="5"/>
  <c r="G615" i="9"/>
  <c r="N618" i="5"/>
  <c r="O618" i="5"/>
  <c r="G618" i="9"/>
  <c r="N621" i="5"/>
  <c r="O621" i="5"/>
  <c r="G621" i="9"/>
  <c r="N624" i="5"/>
  <c r="O624" i="5"/>
  <c r="G624" i="9"/>
  <c r="N627" i="5"/>
  <c r="O627" i="5"/>
  <c r="G627" i="9"/>
  <c r="N630" i="5"/>
  <c r="O630" i="5"/>
  <c r="G630" i="9"/>
  <c r="N633" i="5"/>
  <c r="O633" i="5"/>
  <c r="G633" i="9"/>
  <c r="N636" i="5"/>
  <c r="O636" i="5"/>
  <c r="G636" i="9"/>
  <c r="N639" i="5"/>
  <c r="O639" i="5"/>
  <c r="G639" i="9"/>
  <c r="N642" i="5"/>
  <c r="O642" i="5"/>
  <c r="G642" i="9"/>
  <c r="N645" i="5"/>
  <c r="O645" i="5"/>
  <c r="G645" i="9"/>
  <c r="N648" i="5"/>
  <c r="O648" i="5"/>
  <c r="G648" i="9"/>
  <c r="N651" i="5"/>
  <c r="O651" i="5"/>
  <c r="G651" i="9"/>
  <c r="N654" i="5"/>
  <c r="O654" i="5"/>
  <c r="G654" i="9"/>
  <c r="N657" i="5"/>
  <c r="O657" i="5"/>
  <c r="G657" i="9"/>
  <c r="N660" i="5"/>
  <c r="O660" i="5"/>
  <c r="G660" i="9"/>
  <c r="N663" i="5"/>
  <c r="O663" i="5"/>
  <c r="G663" i="9"/>
  <c r="N666" i="5"/>
  <c r="O666" i="5"/>
  <c r="G666" i="9"/>
  <c r="N669" i="5"/>
  <c r="O669" i="5"/>
  <c r="G669" i="9"/>
  <c r="N672" i="5"/>
  <c r="O672" i="5"/>
  <c r="G672" i="9"/>
  <c r="N675" i="5"/>
  <c r="O675" i="5"/>
  <c r="G675" i="9"/>
  <c r="N678" i="5"/>
  <c r="O678" i="5"/>
  <c r="G678" i="9"/>
  <c r="N681" i="5"/>
  <c r="O681" i="5"/>
  <c r="G681" i="9"/>
  <c r="N684" i="5"/>
  <c r="O684" i="5"/>
  <c r="G684" i="9"/>
  <c r="N687" i="5"/>
  <c r="O687" i="5"/>
  <c r="G687" i="9"/>
  <c r="N690" i="5"/>
  <c r="O690" i="5"/>
  <c r="G690" i="9"/>
  <c r="N693" i="5"/>
  <c r="O693" i="5"/>
  <c r="G693" i="9"/>
  <c r="N696" i="5"/>
  <c r="O696" i="5"/>
  <c r="G696" i="9"/>
  <c r="N699" i="5"/>
  <c r="O699" i="5"/>
  <c r="G699" i="9"/>
  <c r="N702" i="5"/>
  <c r="O702" i="5"/>
  <c r="G702" i="9"/>
  <c r="N705" i="5"/>
  <c r="O705" i="5"/>
  <c r="G705" i="9"/>
  <c r="N708" i="5"/>
  <c r="O708" i="5"/>
  <c r="G708" i="9"/>
  <c r="N711" i="5"/>
  <c r="O711" i="5"/>
  <c r="G711" i="9"/>
  <c r="N714" i="5"/>
  <c r="O714" i="5"/>
  <c r="G714" i="9"/>
  <c r="N717" i="5"/>
  <c r="O717" i="5"/>
  <c r="G717" i="9"/>
  <c r="N720" i="5"/>
  <c r="O720" i="5"/>
  <c r="G720" i="9"/>
  <c r="N723" i="5"/>
  <c r="O723" i="5"/>
  <c r="G723" i="9"/>
  <c r="N726" i="5"/>
  <c r="O726" i="5"/>
  <c r="G726" i="9"/>
  <c r="N729" i="5"/>
  <c r="O729" i="5"/>
  <c r="G729" i="9"/>
  <c r="N732" i="5"/>
  <c r="O732" i="5"/>
  <c r="G732" i="9"/>
  <c r="N735" i="5"/>
  <c r="O735" i="5"/>
  <c r="G735" i="9"/>
  <c r="N738" i="5"/>
  <c r="O738" i="5"/>
  <c r="G738" i="9"/>
  <c r="N741" i="5"/>
  <c r="O741" i="5"/>
  <c r="G741" i="9"/>
  <c r="N744" i="5"/>
  <c r="O744" i="5"/>
  <c r="G744" i="9"/>
  <c r="N747" i="5"/>
  <c r="O747" i="5"/>
  <c r="G747" i="9"/>
  <c r="N750" i="5"/>
  <c r="O750" i="5"/>
  <c r="G750" i="9"/>
  <c r="N753" i="5"/>
  <c r="O753" i="5"/>
  <c r="G753" i="9"/>
  <c r="N756" i="5"/>
  <c r="O756" i="5"/>
  <c r="G756" i="9"/>
  <c r="N759" i="5"/>
  <c r="O759" i="5"/>
  <c r="G759" i="9"/>
  <c r="N762" i="5"/>
  <c r="O762" i="5"/>
  <c r="G762" i="9"/>
  <c r="N765" i="5"/>
  <c r="O765" i="5"/>
  <c r="G765" i="9"/>
  <c r="N768" i="5"/>
  <c r="O768" i="5"/>
  <c r="G768" i="9"/>
  <c r="N771" i="5"/>
  <c r="O771" i="5"/>
  <c r="G771" i="9"/>
  <c r="N774" i="5"/>
  <c r="O774" i="5"/>
  <c r="G774" i="9"/>
  <c r="N777" i="5"/>
  <c r="O777" i="5"/>
  <c r="G777" i="9"/>
  <c r="N780" i="5"/>
  <c r="O780" i="5"/>
  <c r="G780" i="9"/>
  <c r="N783" i="5"/>
  <c r="O783" i="5"/>
  <c r="G783" i="9"/>
  <c r="N786" i="5"/>
  <c r="O786" i="5"/>
  <c r="G786" i="9"/>
  <c r="N789" i="5"/>
  <c r="O789" i="5"/>
  <c r="G789" i="9"/>
  <c r="N792" i="5"/>
  <c r="O792" i="5"/>
  <c r="G792" i="9"/>
  <c r="N795" i="5"/>
  <c r="O795" i="5"/>
  <c r="G795" i="9"/>
  <c r="N798" i="5"/>
  <c r="O798" i="5"/>
  <c r="G798" i="9"/>
  <c r="N801" i="5"/>
  <c r="O801" i="5"/>
  <c r="G801" i="9"/>
  <c r="N804" i="5"/>
  <c r="O804" i="5"/>
  <c r="G804" i="9"/>
  <c r="N807" i="5"/>
  <c r="O807" i="5"/>
  <c r="G807" i="9"/>
  <c r="N810" i="5"/>
  <c r="O810" i="5"/>
  <c r="G810" i="9"/>
  <c r="N813" i="5"/>
  <c r="O813" i="5"/>
  <c r="G813" i="9"/>
  <c r="N816" i="5"/>
  <c r="O816" i="5"/>
  <c r="G816" i="9"/>
  <c r="N819" i="5"/>
  <c r="O819" i="5"/>
  <c r="G819" i="9"/>
  <c r="N822" i="5"/>
  <c r="O822" i="5"/>
  <c r="G822" i="9"/>
  <c r="N825" i="5"/>
  <c r="O825" i="5"/>
  <c r="G825" i="9"/>
  <c r="N828" i="5"/>
  <c r="O828" i="5"/>
  <c r="G828" i="9"/>
  <c r="N831" i="5"/>
  <c r="O831" i="5"/>
  <c r="G831" i="9"/>
  <c r="N834" i="5"/>
  <c r="O834" i="5"/>
  <c r="G834" i="9"/>
  <c r="N837" i="5"/>
  <c r="O837" i="5"/>
  <c r="G837" i="9"/>
  <c r="N840" i="5"/>
  <c r="O840" i="5"/>
  <c r="G840" i="9"/>
  <c r="N843" i="5"/>
  <c r="O843" i="5"/>
  <c r="G843" i="9"/>
  <c r="N846" i="5"/>
  <c r="O846" i="5"/>
  <c r="G846" i="9"/>
  <c r="N849" i="5"/>
  <c r="O849" i="5"/>
  <c r="G849" i="9"/>
  <c r="N852" i="5"/>
  <c r="O852" i="5"/>
  <c r="G852" i="9"/>
  <c r="N855" i="5"/>
  <c r="O855" i="5"/>
  <c r="G855" i="9"/>
  <c r="N858" i="5"/>
  <c r="O858" i="5"/>
  <c r="G858" i="9"/>
  <c r="N861" i="5"/>
  <c r="O861" i="5"/>
  <c r="G861" i="9"/>
  <c r="N864" i="5"/>
  <c r="O864" i="5"/>
  <c r="G864" i="9"/>
  <c r="N867" i="5"/>
  <c r="O867" i="5"/>
  <c r="G867" i="9"/>
  <c r="N870" i="5"/>
  <c r="O870" i="5"/>
  <c r="G870" i="9"/>
  <c r="N873" i="5"/>
  <c r="O873" i="5"/>
  <c r="G873" i="9"/>
  <c r="N876" i="5"/>
  <c r="O876" i="5"/>
  <c r="G876" i="9"/>
  <c r="N879" i="5"/>
  <c r="O879" i="5"/>
  <c r="G879" i="9"/>
  <c r="N882" i="5"/>
  <c r="O882" i="5"/>
  <c r="G882" i="9"/>
  <c r="N885" i="5"/>
  <c r="O885" i="5"/>
  <c r="G885" i="9"/>
  <c r="N888" i="5"/>
  <c r="O888" i="5"/>
  <c r="G888" i="9"/>
  <c r="N891" i="5"/>
  <c r="O891" i="5"/>
  <c r="G891" i="9"/>
  <c r="N894" i="5"/>
  <c r="O894" i="5"/>
  <c r="G894" i="9"/>
  <c r="N897" i="5"/>
  <c r="O897" i="5"/>
  <c r="G897" i="9"/>
  <c r="N900" i="5"/>
  <c r="O900" i="5"/>
  <c r="G900" i="9"/>
  <c r="N903" i="5"/>
  <c r="O903" i="5"/>
  <c r="G903" i="9"/>
  <c r="N906" i="5"/>
  <c r="O906" i="5"/>
  <c r="G906" i="9"/>
  <c r="N909" i="5"/>
  <c r="O909" i="5"/>
  <c r="G909" i="9"/>
  <c r="N912" i="5"/>
  <c r="O912" i="5"/>
  <c r="G912" i="9"/>
  <c r="N915" i="5"/>
  <c r="O915" i="5"/>
  <c r="G915" i="9"/>
  <c r="N918" i="5"/>
  <c r="O918" i="5"/>
  <c r="G918" i="9"/>
  <c r="N921" i="5"/>
  <c r="O921" i="5"/>
  <c r="G921" i="9"/>
  <c r="N924" i="5"/>
  <c r="O924" i="5"/>
  <c r="G924" i="9"/>
  <c r="N927" i="5"/>
  <c r="O927" i="5"/>
  <c r="G927" i="9"/>
  <c r="N930" i="5"/>
  <c r="O930" i="5"/>
  <c r="G930" i="9"/>
  <c r="N933" i="5"/>
  <c r="O933" i="5"/>
  <c r="G933" i="9"/>
  <c r="N936" i="5"/>
  <c r="O936" i="5"/>
  <c r="G936" i="9"/>
  <c r="N939" i="5"/>
  <c r="O939" i="5"/>
  <c r="G939" i="9"/>
  <c r="N942" i="5"/>
  <c r="O942" i="5"/>
  <c r="G942" i="9"/>
  <c r="N945" i="5"/>
  <c r="O945" i="5"/>
  <c r="G945" i="9"/>
  <c r="N948" i="5"/>
  <c r="O948" i="5"/>
  <c r="G948" i="9"/>
  <c r="N951" i="5"/>
  <c r="O951" i="5"/>
  <c r="G951" i="9"/>
  <c r="N954" i="5"/>
  <c r="O954" i="5"/>
  <c r="G954" i="9"/>
  <c r="N957" i="5"/>
  <c r="O957" i="5"/>
  <c r="G957" i="9"/>
  <c r="N960" i="5"/>
  <c r="O960" i="5"/>
  <c r="G960" i="9"/>
  <c r="N963" i="5"/>
  <c r="O963" i="5"/>
  <c r="G963" i="9"/>
  <c r="N966" i="5"/>
  <c r="O966" i="5"/>
  <c r="G966" i="9"/>
  <c r="N969" i="5"/>
  <c r="O969" i="5"/>
  <c r="G969" i="9"/>
  <c r="N972" i="5"/>
  <c r="O972" i="5"/>
  <c r="G972" i="9"/>
  <c r="N975" i="5"/>
  <c r="O975" i="5"/>
  <c r="G975" i="9"/>
  <c r="N978" i="5"/>
  <c r="O978" i="5"/>
  <c r="G978" i="9"/>
  <c r="N981" i="5"/>
  <c r="O981" i="5"/>
  <c r="G981" i="9"/>
  <c r="N984" i="5"/>
  <c r="O984" i="5"/>
  <c r="G984" i="9"/>
  <c r="N987" i="5"/>
  <c r="O987" i="5"/>
  <c r="G987" i="9"/>
  <c r="N990" i="5"/>
  <c r="O990" i="5"/>
  <c r="G990" i="9"/>
  <c r="N993" i="5"/>
  <c r="O993" i="5"/>
  <c r="G993" i="9"/>
  <c r="N996" i="5"/>
  <c r="O996" i="5"/>
  <c r="G996" i="9"/>
  <c r="N999" i="5"/>
  <c r="O999" i="5"/>
  <c r="G999" i="9"/>
  <c r="N1002" i="5"/>
  <c r="O1002" i="5"/>
  <c r="G1002" i="9"/>
  <c r="N1005" i="5"/>
  <c r="O1005" i="5"/>
  <c r="G1005" i="9"/>
  <c r="N1008" i="5"/>
  <c r="O1008" i="5"/>
  <c r="G1008" i="9"/>
  <c r="N1011" i="5"/>
  <c r="O1011" i="5"/>
  <c r="G1011" i="9"/>
  <c r="N1014" i="5"/>
  <c r="O1014" i="5"/>
  <c r="G1014" i="9"/>
  <c r="N1017" i="5"/>
  <c r="O1017" i="5"/>
  <c r="G1017" i="9"/>
  <c r="N1020" i="5"/>
  <c r="O1020" i="5"/>
  <c r="G1020" i="9"/>
  <c r="N1023" i="5"/>
  <c r="O1023" i="5"/>
  <c r="G1023" i="9"/>
  <c r="N1026" i="5"/>
  <c r="O1026" i="5"/>
  <c r="G1026" i="9"/>
  <c r="N1029" i="5"/>
  <c r="O1029" i="5"/>
  <c r="G1029" i="9"/>
  <c r="N1032" i="5"/>
  <c r="O1032" i="5"/>
  <c r="G1032" i="9"/>
  <c r="N1035" i="5"/>
  <c r="O1035" i="5"/>
  <c r="G1035" i="9"/>
  <c r="N1038" i="5"/>
  <c r="O1038" i="5"/>
  <c r="G1038" i="9"/>
  <c r="N1041" i="5"/>
  <c r="O1041" i="5"/>
  <c r="G1041" i="9"/>
  <c r="N1044" i="5"/>
  <c r="O1044" i="5"/>
  <c r="G1044" i="9"/>
  <c r="N1047" i="5"/>
  <c r="O1047" i="5"/>
  <c r="G1047" i="9"/>
  <c r="N1050" i="5"/>
  <c r="O1050" i="5"/>
  <c r="G1050" i="9"/>
  <c r="N1053" i="5"/>
  <c r="O1053" i="5"/>
  <c r="G1053" i="9"/>
  <c r="N1056" i="5"/>
  <c r="O1056" i="5"/>
  <c r="G1056" i="9"/>
  <c r="N1059" i="5"/>
  <c r="O1059" i="5"/>
  <c r="G1059" i="9"/>
  <c r="N1062" i="5"/>
  <c r="O1062" i="5"/>
  <c r="G1062" i="9"/>
  <c r="N1065" i="5"/>
  <c r="O1065" i="5"/>
  <c r="G1065" i="9"/>
  <c r="N1068" i="5"/>
  <c r="O1068" i="5"/>
  <c r="G1068" i="9"/>
  <c r="N1071" i="5"/>
  <c r="O1071" i="5"/>
  <c r="G1071" i="9"/>
  <c r="N1074" i="5"/>
  <c r="O1074" i="5"/>
  <c r="G1074" i="9"/>
  <c r="N1077" i="5"/>
  <c r="O1077" i="5"/>
  <c r="G1077" i="9"/>
  <c r="N1080" i="5"/>
  <c r="O1080" i="5"/>
  <c r="G1080" i="9"/>
  <c r="N1083" i="5"/>
  <c r="O1083" i="5"/>
  <c r="G1083" i="9"/>
  <c r="N1086" i="5"/>
  <c r="O1086" i="5"/>
  <c r="G1086" i="9"/>
  <c r="N1089" i="5"/>
  <c r="O1089" i="5"/>
  <c r="G1089" i="9"/>
  <c r="N1092" i="5"/>
  <c r="O1092" i="5"/>
  <c r="G1092" i="9"/>
  <c r="N1095" i="5"/>
  <c r="O1095" i="5"/>
  <c r="G1095" i="9"/>
  <c r="N1098" i="5"/>
  <c r="O1098" i="5"/>
  <c r="G1098" i="9"/>
  <c r="N1101" i="5"/>
  <c r="O1101" i="5"/>
  <c r="G1101" i="9"/>
  <c r="N1104" i="5"/>
  <c r="O1104" i="5"/>
  <c r="G1104" i="9"/>
  <c r="N1107" i="5"/>
  <c r="O1107" i="5"/>
  <c r="G1107" i="9"/>
  <c r="N1110" i="5"/>
  <c r="O1110" i="5"/>
  <c r="G1110" i="9"/>
  <c r="N1113" i="5"/>
  <c r="O1113" i="5"/>
  <c r="G1113" i="9"/>
  <c r="N1116" i="5"/>
  <c r="O1116" i="5"/>
  <c r="G1116" i="9"/>
  <c r="N1119" i="5"/>
  <c r="O1119" i="5"/>
  <c r="G1119" i="9"/>
  <c r="N1122" i="5"/>
  <c r="O1122" i="5"/>
  <c r="G1122" i="9"/>
  <c r="N1125" i="5"/>
  <c r="O1125" i="5"/>
  <c r="G1125" i="9"/>
  <c r="N1128" i="5"/>
  <c r="O1128" i="5"/>
  <c r="G1128" i="9"/>
  <c r="N1131" i="5"/>
  <c r="O1131" i="5"/>
  <c r="G1131" i="9"/>
  <c r="N1134" i="5"/>
  <c r="O1134" i="5"/>
  <c r="G1134" i="9"/>
  <c r="N1137" i="5"/>
  <c r="O1137" i="5"/>
  <c r="G1137" i="9"/>
  <c r="N1140" i="5"/>
  <c r="O1140" i="5"/>
  <c r="G1140" i="9"/>
  <c r="N1143" i="5"/>
  <c r="O1143" i="5"/>
  <c r="G1143" i="9"/>
  <c r="N1146" i="5"/>
  <c r="O1146" i="5"/>
  <c r="G1146" i="9"/>
  <c r="N1149" i="5"/>
  <c r="O1149" i="5"/>
  <c r="G1149" i="9"/>
  <c r="N1152" i="5"/>
  <c r="O1152" i="5"/>
  <c r="G1152" i="9"/>
  <c r="N1155" i="5"/>
  <c r="O1155" i="5"/>
  <c r="G1155" i="9"/>
  <c r="N1158" i="5"/>
  <c r="O1158" i="5"/>
  <c r="G1158" i="9"/>
  <c r="N1161" i="5"/>
  <c r="O1161" i="5"/>
  <c r="G1161" i="9"/>
  <c r="N1164" i="5"/>
  <c r="O1164" i="5"/>
  <c r="G1164" i="9"/>
  <c r="N1167" i="5"/>
  <c r="O1167" i="5"/>
  <c r="G1167" i="9"/>
  <c r="N1170" i="5"/>
  <c r="O1170" i="5"/>
  <c r="G1170" i="9"/>
  <c r="N1173" i="5"/>
  <c r="O1173" i="5"/>
  <c r="G1173" i="9"/>
  <c r="N1176" i="5"/>
  <c r="O1176" i="5"/>
  <c r="G1176" i="9"/>
  <c r="N1179" i="5"/>
  <c r="O1179" i="5"/>
  <c r="G1179" i="9"/>
  <c r="N1182" i="5"/>
  <c r="O1182" i="5"/>
  <c r="G1182" i="9"/>
  <c r="N1185" i="5"/>
  <c r="O1185" i="5"/>
  <c r="G1185" i="9"/>
  <c r="N1188" i="5"/>
  <c r="O1188" i="5"/>
  <c r="G1188" i="9"/>
  <c r="N1191" i="5"/>
  <c r="O1191" i="5"/>
  <c r="G1191" i="9"/>
  <c r="N1194" i="5"/>
  <c r="O1194" i="5"/>
  <c r="G1194" i="9"/>
  <c r="N1197" i="5"/>
  <c r="O1197" i="5"/>
  <c r="G1197" i="9"/>
  <c r="N1200" i="5"/>
  <c r="O1200" i="5"/>
  <c r="G1200" i="9"/>
  <c r="N1203" i="5"/>
  <c r="O1203" i="5"/>
  <c r="G1203" i="9"/>
  <c r="N1206" i="5"/>
  <c r="O1206" i="5"/>
  <c r="G1206" i="9"/>
  <c r="N1209" i="5"/>
  <c r="O1209" i="5"/>
  <c r="G1209" i="9"/>
  <c r="N1212" i="5"/>
  <c r="O1212" i="5"/>
  <c r="G1212" i="9"/>
  <c r="N1215" i="5"/>
  <c r="O1215" i="5"/>
  <c r="G1215" i="9"/>
  <c r="N1218" i="5"/>
  <c r="O1218" i="5"/>
  <c r="G1218" i="9"/>
  <c r="N1221" i="5"/>
  <c r="O1221" i="5"/>
  <c r="G1221" i="9"/>
  <c r="N1224" i="5"/>
  <c r="O1224" i="5"/>
  <c r="G1224" i="9"/>
  <c r="N1227" i="5"/>
  <c r="O1227" i="5"/>
  <c r="G1227" i="9"/>
  <c r="N1230" i="5"/>
  <c r="O1230" i="5"/>
  <c r="G1230" i="9"/>
  <c r="N1233" i="5"/>
  <c r="O1233" i="5"/>
  <c r="G1233" i="9"/>
  <c r="N1236" i="5"/>
  <c r="O1236" i="5"/>
  <c r="G1236" i="9"/>
  <c r="N1239" i="5"/>
  <c r="O1239" i="5"/>
  <c r="G1239" i="9"/>
  <c r="N1242" i="5"/>
  <c r="O1242" i="5"/>
  <c r="G1242" i="9"/>
  <c r="N1245" i="5"/>
  <c r="O1245" i="5"/>
  <c r="G1245" i="9"/>
  <c r="N1248" i="5"/>
  <c r="O1248" i="5"/>
  <c r="G1248" i="9"/>
  <c r="N1251" i="5"/>
  <c r="O1251" i="5"/>
  <c r="G1251" i="9"/>
  <c r="N1254" i="5"/>
  <c r="O1254" i="5"/>
  <c r="G1254" i="9"/>
  <c r="N1257" i="5"/>
  <c r="O1257" i="5"/>
  <c r="G1257" i="9"/>
  <c r="N1260" i="5"/>
  <c r="O1260" i="5"/>
  <c r="G1260" i="9"/>
  <c r="N1263" i="5"/>
  <c r="O1263" i="5"/>
  <c r="G1263" i="9"/>
  <c r="N1266" i="5"/>
  <c r="O1266" i="5"/>
  <c r="G1266" i="9"/>
  <c r="N1269" i="5"/>
  <c r="O1269" i="5"/>
  <c r="G1269" i="9"/>
  <c r="N1272" i="5"/>
  <c r="O1272" i="5"/>
  <c r="G1272" i="9"/>
  <c r="N1275" i="5"/>
  <c r="O1275" i="5"/>
  <c r="G1275" i="9"/>
  <c r="N1278" i="5"/>
  <c r="O1278" i="5"/>
  <c r="G1278" i="9"/>
  <c r="N1281" i="5"/>
  <c r="O1281" i="5"/>
  <c r="G1281" i="9"/>
  <c r="N1284" i="5"/>
  <c r="O1284" i="5"/>
  <c r="G1284" i="9"/>
  <c r="N1287" i="5"/>
  <c r="O1287" i="5"/>
  <c r="G1287" i="9"/>
  <c r="N1290" i="5"/>
  <c r="O1290" i="5"/>
  <c r="G1290" i="9"/>
  <c r="N1293" i="5"/>
  <c r="O1293" i="5"/>
  <c r="G1293" i="9"/>
  <c r="N1296" i="5"/>
  <c r="O1296" i="5"/>
  <c r="G1296" i="9"/>
  <c r="N1299" i="5"/>
  <c r="O1299" i="5"/>
  <c r="G1299" i="9"/>
  <c r="N1302" i="5"/>
  <c r="O1302" i="5"/>
  <c r="G1302" i="9"/>
  <c r="N1305" i="5"/>
  <c r="O1305" i="5"/>
  <c r="G1305" i="9"/>
  <c r="N1308" i="5"/>
  <c r="O1308" i="5"/>
  <c r="G1308" i="9"/>
  <c r="N1311" i="5"/>
  <c r="O1311" i="5"/>
  <c r="G1311" i="9"/>
  <c r="N1314" i="5"/>
  <c r="O1314" i="5"/>
  <c r="G1314" i="9"/>
  <c r="N1317" i="5"/>
  <c r="O1317" i="5"/>
  <c r="G1317" i="9"/>
  <c r="N1320" i="5"/>
  <c r="O1320" i="5"/>
  <c r="G1320" i="9"/>
  <c r="N1323" i="5"/>
  <c r="O1323" i="5"/>
  <c r="G1323" i="9"/>
  <c r="N1326" i="5"/>
  <c r="O1326" i="5"/>
  <c r="G1326" i="9"/>
  <c r="N1329" i="5"/>
  <c r="O1329" i="5"/>
  <c r="G1329" i="9"/>
  <c r="N1332" i="5"/>
  <c r="O1332" i="5"/>
  <c r="G1332" i="9"/>
  <c r="N1335" i="5"/>
  <c r="O1335" i="5"/>
  <c r="G1335" i="9"/>
  <c r="N1338" i="5"/>
  <c r="O1338" i="5"/>
  <c r="G1338" i="9"/>
  <c r="N1341" i="5"/>
  <c r="O1341" i="5"/>
  <c r="G1341" i="9"/>
  <c r="N1344" i="5"/>
  <c r="O1344" i="5"/>
  <c r="G1344" i="9"/>
  <c r="N1347" i="5"/>
  <c r="O1347" i="5"/>
  <c r="G1347" i="9"/>
  <c r="N1350" i="5"/>
  <c r="O1350" i="5"/>
  <c r="G1350" i="9"/>
  <c r="N1353" i="5"/>
  <c r="O1353" i="5"/>
  <c r="G1353" i="9"/>
  <c r="N1356" i="5"/>
  <c r="O1356" i="5"/>
  <c r="G1356" i="9"/>
  <c r="N1359" i="5"/>
  <c r="O1359" i="5"/>
  <c r="G1359" i="9"/>
  <c r="N1362" i="5"/>
  <c r="O1362" i="5"/>
  <c r="G1362" i="9"/>
  <c r="N1365" i="5"/>
  <c r="O1365" i="5"/>
  <c r="G1365" i="9"/>
  <c r="N1368" i="5"/>
  <c r="O1368" i="5"/>
  <c r="G1368" i="9"/>
  <c r="N1371" i="5"/>
  <c r="O1371" i="5"/>
  <c r="G1371" i="9"/>
  <c r="N1374" i="5"/>
  <c r="O1374" i="5"/>
  <c r="G1374" i="9"/>
  <c r="N1377" i="5"/>
  <c r="O1377" i="5"/>
  <c r="G1377" i="9"/>
  <c r="N1380" i="5"/>
  <c r="O1380" i="5"/>
  <c r="G1380" i="9"/>
  <c r="N1383" i="5"/>
  <c r="O1383" i="5"/>
  <c r="G1383" i="9"/>
  <c r="N1386" i="5"/>
  <c r="O1386" i="5"/>
  <c r="G1386" i="9"/>
  <c r="N1389" i="5"/>
  <c r="O1389" i="5"/>
  <c r="G1389" i="9"/>
  <c r="N1392" i="5"/>
  <c r="O1392" i="5"/>
  <c r="G1392" i="9"/>
  <c r="N1395" i="5"/>
  <c r="O1395" i="5"/>
  <c r="G1395" i="9"/>
  <c r="N1398" i="5"/>
  <c r="O1398" i="5"/>
  <c r="G1398" i="9"/>
  <c r="N1401" i="5"/>
  <c r="O1401" i="5"/>
  <c r="G1401" i="9"/>
  <c r="N1404" i="5"/>
  <c r="O1404" i="5"/>
  <c r="G1404" i="9"/>
  <c r="N1407" i="5"/>
  <c r="O1407" i="5"/>
  <c r="G1407" i="9"/>
  <c r="N1410" i="5"/>
  <c r="O1410" i="5"/>
  <c r="G1410" i="9"/>
  <c r="N1413" i="5"/>
  <c r="O1413" i="5"/>
  <c r="G1413" i="9"/>
  <c r="N1416" i="5"/>
  <c r="O1416" i="5"/>
  <c r="G1416" i="9"/>
  <c r="N1419" i="5"/>
  <c r="O1419" i="5"/>
  <c r="G1419" i="9"/>
  <c r="N1422" i="5"/>
  <c r="O1422" i="5"/>
  <c r="G1422" i="9"/>
  <c r="N1425" i="5"/>
  <c r="O1425" i="5"/>
  <c r="G1425" i="9"/>
  <c r="N1428" i="5"/>
  <c r="O1428" i="5"/>
  <c r="G1428" i="9"/>
  <c r="N1431" i="5"/>
  <c r="O1431" i="5"/>
  <c r="G1431" i="9"/>
  <c r="N1434" i="5"/>
  <c r="O1434" i="5"/>
  <c r="G1434" i="9"/>
  <c r="N1437" i="5"/>
  <c r="O1437" i="5"/>
  <c r="G1437" i="9"/>
  <c r="N1440" i="5"/>
  <c r="O1440" i="5"/>
  <c r="G1440" i="9"/>
  <c r="N1443" i="5"/>
  <c r="O1443" i="5"/>
  <c r="G1443" i="9"/>
  <c r="N1446" i="5"/>
  <c r="O1446" i="5"/>
  <c r="G1446" i="9"/>
  <c r="N1449" i="5"/>
  <c r="O1449" i="5"/>
  <c r="G1449" i="9"/>
  <c r="N1452" i="5"/>
  <c r="O1452" i="5"/>
  <c r="G1452" i="9"/>
  <c r="N1455" i="5"/>
  <c r="O1455" i="5"/>
  <c r="G1455" i="9"/>
  <c r="N1458" i="5"/>
  <c r="O1458" i="5"/>
  <c r="G1458" i="9"/>
  <c r="N1461" i="5"/>
  <c r="O1461" i="5"/>
  <c r="G1461" i="9"/>
  <c r="N1464" i="5"/>
  <c r="O1464" i="5"/>
  <c r="G1464" i="9"/>
  <c r="N1467" i="5"/>
  <c r="O1467" i="5"/>
  <c r="G1467" i="9"/>
  <c r="N1470" i="5"/>
  <c r="O1470" i="5"/>
  <c r="G1470" i="9"/>
  <c r="N1473" i="5"/>
  <c r="O1473" i="5"/>
  <c r="G1473" i="9"/>
  <c r="N1476" i="5"/>
  <c r="O1476" i="5"/>
  <c r="G1476" i="9"/>
  <c r="N1479" i="5"/>
  <c r="O1479" i="5"/>
  <c r="G1479" i="9"/>
  <c r="N1482" i="5"/>
  <c r="O1482" i="5"/>
  <c r="G1482" i="9"/>
  <c r="N1485" i="5"/>
  <c r="O1485" i="5"/>
  <c r="G1485" i="9"/>
  <c r="N1488" i="5"/>
  <c r="O1488" i="5"/>
  <c r="G1488" i="9"/>
  <c r="N1491" i="5"/>
  <c r="O1491" i="5"/>
  <c r="G1491" i="9"/>
  <c r="N1494" i="5"/>
  <c r="O1494" i="5"/>
  <c r="G1494" i="9"/>
  <c r="N1497" i="5"/>
  <c r="O1497" i="5"/>
  <c r="G1497" i="9"/>
  <c r="N1500" i="5"/>
  <c r="O1500" i="5"/>
  <c r="G1500" i="9"/>
  <c r="N1503" i="5"/>
  <c r="O1503" i="5"/>
  <c r="G1503" i="9"/>
  <c r="N1506" i="5"/>
  <c r="O1506" i="5"/>
  <c r="G1506" i="9"/>
  <c r="N1509" i="5"/>
  <c r="O1509" i="5"/>
  <c r="G1509" i="9"/>
  <c r="N1512" i="5"/>
  <c r="O1512" i="5"/>
  <c r="G1512" i="9"/>
  <c r="N1515" i="5"/>
  <c r="O1515" i="5"/>
  <c r="G1515" i="9"/>
  <c r="N1518" i="5"/>
  <c r="O1518" i="5"/>
  <c r="G1518" i="9"/>
  <c r="N1521" i="5"/>
  <c r="O1521" i="5"/>
  <c r="G1521" i="9"/>
  <c r="N1524" i="5"/>
  <c r="O1524" i="5"/>
  <c r="G1524" i="9"/>
  <c r="N1527" i="5"/>
  <c r="O1527" i="5"/>
  <c r="G1527" i="9"/>
  <c r="N12" i="5"/>
  <c r="O12" i="5"/>
  <c r="G12" i="9"/>
  <c r="N9" i="5"/>
  <c r="O9" i="5"/>
  <c r="G9" i="9"/>
  <c r="F12" i="9"/>
  <c r="F15" i="9"/>
  <c r="F18" i="9"/>
  <c r="F21" i="9"/>
  <c r="F24" i="9"/>
  <c r="F27" i="9"/>
  <c r="F30" i="9"/>
  <c r="F33" i="9"/>
  <c r="F36" i="9"/>
  <c r="F39" i="9"/>
  <c r="F42" i="9"/>
  <c r="F45" i="9"/>
  <c r="F48" i="9"/>
  <c r="F51" i="9"/>
  <c r="F54" i="9"/>
  <c r="F57" i="9"/>
  <c r="F60" i="9"/>
  <c r="F63" i="9"/>
  <c r="F66" i="9"/>
  <c r="F69" i="9"/>
  <c r="F72" i="9"/>
  <c r="F75" i="9"/>
  <c r="F78" i="9"/>
  <c r="F81" i="9"/>
  <c r="F84" i="9"/>
  <c r="F87" i="9"/>
  <c r="F90" i="9"/>
  <c r="F93" i="9"/>
  <c r="F96" i="9"/>
  <c r="F99" i="9"/>
  <c r="F102" i="9"/>
  <c r="F105" i="9"/>
  <c r="F108" i="9"/>
  <c r="F111" i="9"/>
  <c r="F114" i="9"/>
  <c r="F117" i="9"/>
  <c r="F120" i="9"/>
  <c r="F123" i="9"/>
  <c r="F126" i="9"/>
  <c r="F129" i="9"/>
  <c r="F132" i="9"/>
  <c r="F135" i="9"/>
  <c r="F138" i="9"/>
  <c r="F141" i="9"/>
  <c r="F144" i="9"/>
  <c r="F147" i="9"/>
  <c r="F150" i="9"/>
  <c r="F153" i="9"/>
  <c r="F156" i="9"/>
  <c r="F159" i="9"/>
  <c r="F162" i="9"/>
  <c r="F165" i="9"/>
  <c r="F168" i="9"/>
  <c r="F171" i="9"/>
  <c r="F174" i="9"/>
  <c r="F177" i="9"/>
  <c r="F180" i="9"/>
  <c r="F183" i="9"/>
  <c r="F186" i="9"/>
  <c r="F189" i="9"/>
  <c r="F192" i="9"/>
  <c r="F195" i="9"/>
  <c r="F198" i="9"/>
  <c r="F201" i="9"/>
  <c r="F204" i="9"/>
  <c r="F207" i="9"/>
  <c r="F210" i="9"/>
  <c r="F213" i="9"/>
  <c r="F216" i="9"/>
  <c r="F219" i="9"/>
  <c r="F222" i="9"/>
  <c r="F225" i="9"/>
  <c r="F228" i="9"/>
  <c r="F231" i="9"/>
  <c r="F234" i="9"/>
  <c r="F237" i="9"/>
  <c r="F240" i="9"/>
  <c r="F243" i="9"/>
  <c r="F246" i="9"/>
  <c r="F249" i="9"/>
  <c r="F252" i="9"/>
  <c r="F255" i="9"/>
  <c r="F258" i="9"/>
  <c r="F261" i="9"/>
  <c r="F264" i="9"/>
  <c r="F267" i="9"/>
  <c r="F270" i="9"/>
  <c r="F273" i="9"/>
  <c r="F276" i="9"/>
  <c r="F279" i="9"/>
  <c r="F282" i="9"/>
  <c r="F285" i="9"/>
  <c r="F288" i="9"/>
  <c r="F291" i="9"/>
  <c r="F294" i="9"/>
  <c r="F297" i="9"/>
  <c r="F300" i="9"/>
  <c r="F303" i="9"/>
  <c r="F306" i="9"/>
  <c r="F309" i="9"/>
  <c r="F312" i="9"/>
  <c r="F315" i="9"/>
  <c r="F318" i="9"/>
  <c r="F321" i="9"/>
  <c r="F324" i="9"/>
  <c r="F327" i="9"/>
  <c r="F330" i="9"/>
  <c r="F333" i="9"/>
  <c r="F336" i="9"/>
  <c r="F339" i="9"/>
  <c r="F342" i="9"/>
  <c r="F345" i="9"/>
  <c r="F348" i="9"/>
  <c r="F351" i="9"/>
  <c r="F354" i="9"/>
  <c r="F357" i="9"/>
  <c r="F360" i="9"/>
  <c r="F363" i="9"/>
  <c r="F366" i="9"/>
  <c r="F369" i="9"/>
  <c r="F372" i="9"/>
  <c r="F375" i="9"/>
  <c r="F378" i="9"/>
  <c r="F381" i="9"/>
  <c r="F384" i="9"/>
  <c r="F387" i="9"/>
  <c r="F390" i="9"/>
  <c r="F393" i="9"/>
  <c r="F396" i="9"/>
  <c r="F399" i="9"/>
  <c r="F402" i="9"/>
  <c r="F405" i="9"/>
  <c r="F408" i="9"/>
  <c r="F411" i="9"/>
  <c r="F414" i="9"/>
  <c r="F417" i="9"/>
  <c r="F420" i="9"/>
  <c r="F423" i="9"/>
  <c r="F426" i="9"/>
  <c r="F429" i="9"/>
  <c r="F432" i="9"/>
  <c r="F435" i="9"/>
  <c r="F438" i="9"/>
  <c r="F441" i="9"/>
  <c r="F444" i="9"/>
  <c r="F447" i="9"/>
  <c r="F450" i="9"/>
  <c r="F453" i="9"/>
  <c r="F456" i="9"/>
  <c r="F459" i="9"/>
  <c r="F462" i="9"/>
  <c r="F465" i="9"/>
  <c r="F468" i="9"/>
  <c r="F471" i="9"/>
  <c r="F474" i="9"/>
  <c r="F477" i="9"/>
  <c r="F480" i="9"/>
  <c r="F483" i="9"/>
  <c r="F486" i="9"/>
  <c r="F489" i="9"/>
  <c r="F492" i="9"/>
  <c r="F495" i="9"/>
  <c r="F498" i="9"/>
  <c r="F501" i="9"/>
  <c r="F504" i="9"/>
  <c r="F507" i="9"/>
  <c r="F510" i="9"/>
  <c r="F513" i="9"/>
  <c r="F516" i="9"/>
  <c r="F519" i="9"/>
  <c r="F522" i="9"/>
  <c r="F525" i="9"/>
  <c r="F528" i="9"/>
  <c r="F531" i="9"/>
  <c r="F534" i="9"/>
  <c r="F537" i="9"/>
  <c r="F540" i="9"/>
  <c r="F543" i="9"/>
  <c r="F546" i="9"/>
  <c r="F549" i="9"/>
  <c r="F552" i="9"/>
  <c r="F555" i="9"/>
  <c r="F558" i="9"/>
  <c r="F561" i="9"/>
  <c r="F564" i="9"/>
  <c r="F567" i="9"/>
  <c r="F570" i="9"/>
  <c r="F573" i="9"/>
  <c r="F576" i="9"/>
  <c r="F579" i="9"/>
  <c r="F582" i="9"/>
  <c r="F585" i="9"/>
  <c r="F588" i="9"/>
  <c r="F591" i="9"/>
  <c r="F594" i="9"/>
  <c r="F597" i="9"/>
  <c r="F600" i="9"/>
  <c r="F603" i="9"/>
  <c r="F606" i="9"/>
  <c r="F609" i="9"/>
  <c r="F612" i="9"/>
  <c r="F615" i="9"/>
  <c r="F618" i="9"/>
  <c r="F621" i="9"/>
  <c r="F624" i="9"/>
  <c r="F627" i="9"/>
  <c r="F630" i="9"/>
  <c r="F633" i="9"/>
  <c r="F636" i="9"/>
  <c r="F639" i="9"/>
  <c r="F642" i="9"/>
  <c r="F645" i="9"/>
  <c r="F648" i="9"/>
  <c r="F651" i="9"/>
  <c r="F654" i="9"/>
  <c r="F657" i="9"/>
  <c r="F660" i="9"/>
  <c r="F663" i="9"/>
  <c r="F666" i="9"/>
  <c r="F669" i="9"/>
  <c r="F672" i="9"/>
  <c r="F675" i="9"/>
  <c r="F678" i="9"/>
  <c r="F681" i="9"/>
  <c r="F684" i="9"/>
  <c r="F687" i="9"/>
  <c r="F690" i="9"/>
  <c r="F693" i="9"/>
  <c r="F696" i="9"/>
  <c r="F699" i="9"/>
  <c r="F702" i="9"/>
  <c r="F705" i="9"/>
  <c r="F708" i="9"/>
  <c r="F711" i="9"/>
  <c r="F714" i="9"/>
  <c r="F717" i="9"/>
  <c r="F720" i="9"/>
  <c r="F723" i="9"/>
  <c r="F726" i="9"/>
  <c r="F729" i="9"/>
  <c r="F732" i="9"/>
  <c r="F735" i="9"/>
  <c r="F738" i="9"/>
  <c r="F741" i="9"/>
  <c r="F744" i="9"/>
  <c r="F747" i="9"/>
  <c r="F750" i="9"/>
  <c r="F753" i="9"/>
  <c r="F756" i="9"/>
  <c r="F759" i="9"/>
  <c r="F762" i="9"/>
  <c r="F765" i="9"/>
  <c r="F768" i="9"/>
  <c r="F771" i="9"/>
  <c r="F774" i="9"/>
  <c r="F777" i="9"/>
  <c r="F780" i="9"/>
  <c r="F783" i="9"/>
  <c r="F786" i="9"/>
  <c r="F789" i="9"/>
  <c r="F792" i="9"/>
  <c r="F795" i="9"/>
  <c r="F798" i="9"/>
  <c r="F801" i="9"/>
  <c r="F804" i="9"/>
  <c r="F807" i="9"/>
  <c r="F810" i="9"/>
  <c r="F813" i="9"/>
  <c r="F816" i="9"/>
  <c r="F819" i="9"/>
  <c r="F822" i="9"/>
  <c r="F825" i="9"/>
  <c r="F828" i="9"/>
  <c r="F831" i="9"/>
  <c r="F834" i="9"/>
  <c r="F837" i="9"/>
  <c r="F840" i="9"/>
  <c r="F843" i="9"/>
  <c r="F846" i="9"/>
  <c r="F849" i="9"/>
  <c r="F852" i="9"/>
  <c r="F855" i="9"/>
  <c r="F858" i="9"/>
  <c r="F861" i="9"/>
  <c r="F864" i="9"/>
  <c r="F867" i="9"/>
  <c r="F870" i="9"/>
  <c r="F873" i="9"/>
  <c r="F876" i="9"/>
  <c r="F879" i="9"/>
  <c r="F882" i="9"/>
  <c r="F885" i="9"/>
  <c r="F888" i="9"/>
  <c r="F891" i="9"/>
  <c r="F894" i="9"/>
  <c r="F897" i="9"/>
  <c r="F900" i="9"/>
  <c r="F903" i="9"/>
  <c r="F906" i="9"/>
  <c r="F909" i="9"/>
  <c r="F912" i="9"/>
  <c r="F915" i="9"/>
  <c r="F918" i="9"/>
  <c r="F921" i="9"/>
  <c r="F924" i="9"/>
  <c r="F927" i="9"/>
  <c r="F930" i="9"/>
  <c r="F933" i="9"/>
  <c r="F936" i="9"/>
  <c r="F939" i="9"/>
  <c r="F942" i="9"/>
  <c r="F945" i="9"/>
  <c r="F948" i="9"/>
  <c r="F951" i="9"/>
  <c r="F954" i="9"/>
  <c r="F957" i="9"/>
  <c r="F960" i="9"/>
  <c r="F963" i="9"/>
  <c r="F966" i="9"/>
  <c r="F969" i="9"/>
  <c r="F972" i="9"/>
  <c r="F975" i="9"/>
  <c r="F978" i="9"/>
  <c r="F981" i="9"/>
  <c r="F984" i="9"/>
  <c r="F987" i="9"/>
  <c r="F990" i="9"/>
  <c r="F993" i="9"/>
  <c r="F996" i="9"/>
  <c r="F999" i="9"/>
  <c r="F1002" i="9"/>
  <c r="F1005" i="9"/>
  <c r="F1008" i="9"/>
  <c r="F1011" i="9"/>
  <c r="F1014" i="9"/>
  <c r="F1017" i="9"/>
  <c r="F1020" i="9"/>
  <c r="F1023" i="9"/>
  <c r="F1026" i="9"/>
  <c r="F1029" i="9"/>
  <c r="F1032" i="9"/>
  <c r="F1035" i="9"/>
  <c r="F1038" i="9"/>
  <c r="F1041" i="9"/>
  <c r="F1044" i="9"/>
  <c r="F1047" i="9"/>
  <c r="F1050" i="9"/>
  <c r="F1053" i="9"/>
  <c r="F1056" i="9"/>
  <c r="F1059" i="9"/>
  <c r="F1062" i="9"/>
  <c r="F1065" i="9"/>
  <c r="F1068" i="9"/>
  <c r="F1071" i="9"/>
  <c r="F1074" i="9"/>
  <c r="F1077" i="9"/>
  <c r="F1080" i="9"/>
  <c r="F1083" i="9"/>
  <c r="F1086" i="9"/>
  <c r="F1089" i="9"/>
  <c r="F1092" i="9"/>
  <c r="F1095" i="9"/>
  <c r="F1098" i="9"/>
  <c r="F1101" i="9"/>
  <c r="F1104" i="9"/>
  <c r="F1107" i="9"/>
  <c r="F1110" i="9"/>
  <c r="F1113" i="9"/>
  <c r="F1116" i="9"/>
  <c r="F1119" i="9"/>
  <c r="F1122" i="9"/>
  <c r="F1125" i="9"/>
  <c r="F1128" i="9"/>
  <c r="F1131" i="9"/>
  <c r="F1134" i="9"/>
  <c r="F1137" i="9"/>
  <c r="F1140" i="9"/>
  <c r="F1143" i="9"/>
  <c r="F1146" i="9"/>
  <c r="F1149" i="9"/>
  <c r="F1152" i="9"/>
  <c r="F1155" i="9"/>
  <c r="F1158" i="9"/>
  <c r="F1161" i="9"/>
  <c r="F1164" i="9"/>
  <c r="F1167" i="9"/>
  <c r="F1170" i="9"/>
  <c r="F1173" i="9"/>
  <c r="F1176" i="9"/>
  <c r="F1179" i="9"/>
  <c r="F1182" i="9"/>
  <c r="F1185" i="9"/>
  <c r="F1188" i="9"/>
  <c r="F1191" i="9"/>
  <c r="F1194" i="9"/>
  <c r="F1197" i="9"/>
  <c r="F1200" i="9"/>
  <c r="F1203" i="9"/>
  <c r="F1206" i="9"/>
  <c r="F1209" i="9"/>
  <c r="F1212" i="9"/>
  <c r="F1215" i="9"/>
  <c r="F1218" i="9"/>
  <c r="F1221" i="9"/>
  <c r="F1224" i="9"/>
  <c r="F1227" i="9"/>
  <c r="F1230" i="9"/>
  <c r="F1233" i="9"/>
  <c r="F1236" i="9"/>
  <c r="F1239" i="9"/>
  <c r="F1242" i="9"/>
  <c r="F1245" i="9"/>
  <c r="F1248" i="9"/>
  <c r="F1251" i="9"/>
  <c r="F1254" i="9"/>
  <c r="F1257" i="9"/>
  <c r="F1260" i="9"/>
  <c r="F1263" i="9"/>
  <c r="F1266" i="9"/>
  <c r="F1269" i="9"/>
  <c r="F1272" i="9"/>
  <c r="F1275" i="9"/>
  <c r="F1278" i="9"/>
  <c r="F1281" i="9"/>
  <c r="F1284" i="9"/>
  <c r="F1287" i="9"/>
  <c r="F1290" i="9"/>
  <c r="F1293" i="9"/>
  <c r="F1296" i="9"/>
  <c r="F1299" i="9"/>
  <c r="F1302" i="9"/>
  <c r="F1305" i="9"/>
  <c r="F1308" i="9"/>
  <c r="F1311" i="9"/>
  <c r="F1314" i="9"/>
  <c r="F1317" i="9"/>
  <c r="F1320" i="9"/>
  <c r="F1323" i="9"/>
  <c r="F1326" i="9"/>
  <c r="F1329" i="9"/>
  <c r="F1332" i="9"/>
  <c r="F1335" i="9"/>
  <c r="F1338" i="9"/>
  <c r="F1341" i="9"/>
  <c r="F1344" i="9"/>
  <c r="F1347" i="9"/>
  <c r="F1350" i="9"/>
  <c r="F1353" i="9"/>
  <c r="F1356" i="9"/>
  <c r="F1359" i="9"/>
  <c r="F1362" i="9"/>
  <c r="F1365" i="9"/>
  <c r="F1368" i="9"/>
  <c r="F1371" i="9"/>
  <c r="F1374" i="9"/>
  <c r="F1377" i="9"/>
  <c r="F1380" i="9"/>
  <c r="F1383" i="9"/>
  <c r="F1386" i="9"/>
  <c r="F1389" i="9"/>
  <c r="F1392" i="9"/>
  <c r="F1395" i="9"/>
  <c r="F1398" i="9"/>
  <c r="F1401" i="9"/>
  <c r="F1404" i="9"/>
  <c r="F1407" i="9"/>
  <c r="F1410" i="9"/>
  <c r="F1413" i="9"/>
  <c r="F1416" i="9"/>
  <c r="F1419" i="9"/>
  <c r="F1422" i="9"/>
  <c r="F1425" i="9"/>
  <c r="F1428" i="9"/>
  <c r="F1431" i="9"/>
  <c r="F1434" i="9"/>
  <c r="F1437" i="9"/>
  <c r="F1440" i="9"/>
  <c r="F1443" i="9"/>
  <c r="F1446" i="9"/>
  <c r="F1449" i="9"/>
  <c r="F1452" i="9"/>
  <c r="F1455" i="9"/>
  <c r="F1458" i="9"/>
  <c r="F1461" i="9"/>
  <c r="F1464" i="9"/>
  <c r="F1467" i="9"/>
  <c r="F1470" i="9"/>
  <c r="F1473" i="9"/>
  <c r="F1476" i="9"/>
  <c r="F1479" i="9"/>
  <c r="F1482" i="9"/>
  <c r="F1485" i="9"/>
  <c r="F1488" i="9"/>
  <c r="F1491" i="9"/>
  <c r="F1494" i="9"/>
  <c r="F1497" i="9"/>
  <c r="F1500" i="9"/>
  <c r="F1503" i="9"/>
  <c r="F1506" i="9"/>
  <c r="F1509" i="9"/>
  <c r="F1512" i="9"/>
  <c r="F1515" i="9"/>
  <c r="F1518" i="9"/>
  <c r="F1521" i="9"/>
  <c r="F1524" i="9"/>
  <c r="F1527" i="9"/>
  <c r="F9" i="9"/>
  <c r="F6" i="9"/>
  <c r="R6" i="5"/>
  <c r="R7" i="5"/>
  <c r="N10" i="5"/>
  <c r="O10" i="5"/>
  <c r="N11" i="5"/>
  <c r="O11" i="5"/>
  <c r="N13" i="5"/>
  <c r="O13" i="5"/>
  <c r="N14" i="5"/>
  <c r="O14" i="5"/>
  <c r="N16" i="5"/>
  <c r="O16" i="5"/>
  <c r="N17" i="5"/>
  <c r="O17" i="5"/>
  <c r="N19" i="5"/>
  <c r="O19" i="5"/>
  <c r="N20" i="5"/>
  <c r="O20" i="5"/>
  <c r="N22" i="5"/>
  <c r="O22" i="5"/>
  <c r="N23" i="5"/>
  <c r="O23" i="5"/>
  <c r="N25" i="5"/>
  <c r="O25" i="5"/>
  <c r="N26" i="5"/>
  <c r="O26" i="5"/>
  <c r="N28" i="5"/>
  <c r="O28" i="5"/>
  <c r="N29" i="5"/>
  <c r="O29" i="5"/>
  <c r="N31" i="5"/>
  <c r="O31" i="5"/>
  <c r="N32" i="5"/>
  <c r="O32" i="5"/>
  <c r="N34" i="5"/>
  <c r="O34" i="5"/>
  <c r="N35" i="5"/>
  <c r="O35" i="5"/>
  <c r="N37" i="5"/>
  <c r="O37" i="5"/>
  <c r="N38" i="5"/>
  <c r="O38" i="5"/>
  <c r="N40" i="5"/>
  <c r="O40" i="5"/>
  <c r="N41" i="5"/>
  <c r="O41" i="5"/>
  <c r="N43" i="5"/>
  <c r="O43" i="5"/>
  <c r="N44" i="5"/>
  <c r="O44" i="5"/>
  <c r="N46" i="5"/>
  <c r="O46" i="5"/>
  <c r="N47" i="5"/>
  <c r="O47" i="5"/>
  <c r="N49" i="5"/>
  <c r="O49" i="5"/>
  <c r="N50" i="5"/>
  <c r="O50" i="5"/>
  <c r="N52" i="5"/>
  <c r="O52" i="5"/>
  <c r="N53" i="5"/>
  <c r="O53" i="5"/>
  <c r="N55" i="5"/>
  <c r="O55" i="5"/>
  <c r="N56" i="5"/>
  <c r="O56" i="5"/>
  <c r="N58" i="5"/>
  <c r="O58" i="5"/>
  <c r="N59" i="5"/>
  <c r="O59" i="5"/>
  <c r="N61" i="5"/>
  <c r="O61" i="5"/>
  <c r="N62" i="5"/>
  <c r="O62" i="5"/>
  <c r="N64" i="5"/>
  <c r="O64" i="5"/>
  <c r="N65" i="5"/>
  <c r="O65" i="5"/>
  <c r="N67" i="5"/>
  <c r="O67" i="5"/>
  <c r="N68" i="5"/>
  <c r="O68" i="5"/>
  <c r="N70" i="5"/>
  <c r="O70" i="5"/>
  <c r="N71" i="5"/>
  <c r="O71" i="5"/>
  <c r="N73" i="5"/>
  <c r="O73" i="5"/>
  <c r="N74" i="5"/>
  <c r="O74" i="5"/>
  <c r="N76" i="5"/>
  <c r="O76" i="5"/>
  <c r="N77" i="5"/>
  <c r="O77" i="5"/>
  <c r="N79" i="5"/>
  <c r="O79" i="5"/>
  <c r="N80" i="5"/>
  <c r="O80" i="5"/>
  <c r="N82" i="5"/>
  <c r="O82" i="5"/>
  <c r="N83" i="5"/>
  <c r="O83" i="5"/>
  <c r="N85" i="5"/>
  <c r="O85" i="5"/>
  <c r="N86" i="5"/>
  <c r="O86" i="5"/>
  <c r="N88" i="5"/>
  <c r="O88" i="5"/>
  <c r="N89" i="5"/>
  <c r="O89" i="5"/>
  <c r="N91" i="5"/>
  <c r="O91" i="5"/>
  <c r="N92" i="5"/>
  <c r="O92" i="5"/>
  <c r="N94" i="5"/>
  <c r="O94" i="5"/>
  <c r="N95" i="5"/>
  <c r="O95" i="5"/>
  <c r="N97" i="5"/>
  <c r="O97" i="5"/>
  <c r="N98" i="5"/>
  <c r="O98" i="5"/>
  <c r="N100" i="5"/>
  <c r="O100" i="5"/>
  <c r="N101" i="5"/>
  <c r="O101" i="5"/>
  <c r="N103" i="5"/>
  <c r="O103" i="5"/>
  <c r="N104" i="5"/>
  <c r="O104" i="5"/>
  <c r="N106" i="5"/>
  <c r="O106" i="5"/>
  <c r="N107" i="5"/>
  <c r="O107" i="5"/>
  <c r="N109" i="5"/>
  <c r="O109" i="5"/>
  <c r="N110" i="5"/>
  <c r="O110" i="5"/>
  <c r="N112" i="5"/>
  <c r="O112" i="5"/>
  <c r="N113" i="5"/>
  <c r="O113" i="5"/>
  <c r="N115" i="5"/>
  <c r="O115" i="5"/>
  <c r="N116" i="5"/>
  <c r="O116" i="5"/>
  <c r="N118" i="5"/>
  <c r="O118" i="5"/>
  <c r="N119" i="5"/>
  <c r="O119" i="5"/>
  <c r="N121" i="5"/>
  <c r="O121" i="5"/>
  <c r="N122" i="5"/>
  <c r="O122" i="5"/>
  <c r="N124" i="5"/>
  <c r="O124" i="5"/>
  <c r="N125" i="5"/>
  <c r="O125" i="5"/>
  <c r="N127" i="5"/>
  <c r="O127" i="5"/>
  <c r="N128" i="5"/>
  <c r="O128" i="5"/>
  <c r="N130" i="5"/>
  <c r="O130" i="5"/>
  <c r="N131" i="5"/>
  <c r="O131" i="5"/>
  <c r="N133" i="5"/>
  <c r="O133" i="5"/>
  <c r="N134" i="5"/>
  <c r="O134" i="5"/>
  <c r="N136" i="5"/>
  <c r="O136" i="5"/>
  <c r="N137" i="5"/>
  <c r="O137" i="5"/>
  <c r="N139" i="5"/>
  <c r="O139" i="5"/>
  <c r="N140" i="5"/>
  <c r="O140" i="5"/>
  <c r="N142" i="5"/>
  <c r="O142" i="5"/>
  <c r="N143" i="5"/>
  <c r="O143" i="5"/>
  <c r="N145" i="5"/>
  <c r="O145" i="5"/>
  <c r="N146" i="5"/>
  <c r="O146" i="5"/>
  <c r="N148" i="5"/>
  <c r="O148" i="5"/>
  <c r="N149" i="5"/>
  <c r="O149" i="5"/>
  <c r="N151" i="5"/>
  <c r="O151" i="5"/>
  <c r="N152" i="5"/>
  <c r="O152" i="5"/>
  <c r="N154" i="5"/>
  <c r="O154" i="5"/>
  <c r="N155" i="5"/>
  <c r="O155" i="5"/>
  <c r="N157" i="5"/>
  <c r="O157" i="5"/>
  <c r="N158" i="5"/>
  <c r="O158" i="5"/>
  <c r="N160" i="5"/>
  <c r="O160" i="5"/>
  <c r="N161" i="5"/>
  <c r="O161" i="5"/>
  <c r="N163" i="5"/>
  <c r="O163" i="5"/>
  <c r="N164" i="5"/>
  <c r="O164" i="5"/>
  <c r="N166" i="5"/>
  <c r="O166" i="5"/>
  <c r="N167" i="5"/>
  <c r="O167" i="5"/>
  <c r="N169" i="5"/>
  <c r="O169" i="5"/>
  <c r="N170" i="5"/>
  <c r="O170" i="5"/>
  <c r="N172" i="5"/>
  <c r="O172" i="5"/>
  <c r="N173" i="5"/>
  <c r="O173" i="5"/>
  <c r="N175" i="5"/>
  <c r="O175" i="5"/>
  <c r="N176" i="5"/>
  <c r="O176" i="5"/>
  <c r="N178" i="5"/>
  <c r="O178" i="5"/>
  <c r="N179" i="5"/>
  <c r="O179" i="5"/>
  <c r="N181" i="5"/>
  <c r="O181" i="5"/>
  <c r="N182" i="5"/>
  <c r="O182" i="5"/>
  <c r="N184" i="5"/>
  <c r="O184" i="5"/>
  <c r="N185" i="5"/>
  <c r="O185" i="5"/>
  <c r="N187" i="5"/>
  <c r="O187" i="5"/>
  <c r="N188" i="5"/>
  <c r="O188" i="5"/>
  <c r="N190" i="5"/>
  <c r="O190" i="5"/>
  <c r="N191" i="5"/>
  <c r="O191" i="5"/>
  <c r="N193" i="5"/>
  <c r="O193" i="5"/>
  <c r="N194" i="5"/>
  <c r="O194" i="5"/>
  <c r="N196" i="5"/>
  <c r="O196" i="5"/>
  <c r="N197" i="5"/>
  <c r="O197" i="5"/>
  <c r="N199" i="5"/>
  <c r="O199" i="5"/>
  <c r="N200" i="5"/>
  <c r="O200" i="5"/>
  <c r="N202" i="5"/>
  <c r="O202" i="5"/>
  <c r="N203" i="5"/>
  <c r="O203" i="5"/>
  <c r="N205" i="5"/>
  <c r="O205" i="5"/>
  <c r="N206" i="5"/>
  <c r="O206" i="5"/>
  <c r="N208" i="5"/>
  <c r="O208" i="5"/>
  <c r="N209" i="5"/>
  <c r="O209" i="5"/>
  <c r="N211" i="5"/>
  <c r="O211" i="5"/>
  <c r="N212" i="5"/>
  <c r="O212" i="5"/>
  <c r="N214" i="5"/>
  <c r="O214" i="5"/>
  <c r="N215" i="5"/>
  <c r="O215" i="5"/>
  <c r="N217" i="5"/>
  <c r="O217" i="5"/>
  <c r="N218" i="5"/>
  <c r="O218" i="5"/>
  <c r="N220" i="5"/>
  <c r="O220" i="5"/>
  <c r="N221" i="5"/>
  <c r="O221" i="5"/>
  <c r="N223" i="5"/>
  <c r="O223" i="5"/>
  <c r="N224" i="5"/>
  <c r="O224" i="5"/>
  <c r="N226" i="5"/>
  <c r="O226" i="5"/>
  <c r="N227" i="5"/>
  <c r="O227" i="5"/>
  <c r="N229" i="5"/>
  <c r="O229" i="5"/>
  <c r="N230" i="5"/>
  <c r="O230" i="5"/>
  <c r="N232" i="5"/>
  <c r="O232" i="5"/>
  <c r="N233" i="5"/>
  <c r="O233" i="5"/>
  <c r="N235" i="5"/>
  <c r="O235" i="5"/>
  <c r="N236" i="5"/>
  <c r="O236" i="5"/>
  <c r="N238" i="5"/>
  <c r="O238" i="5"/>
  <c r="N239" i="5"/>
  <c r="O239" i="5"/>
  <c r="N241" i="5"/>
  <c r="O241" i="5"/>
  <c r="N242" i="5"/>
  <c r="O242" i="5"/>
  <c r="N244" i="5"/>
  <c r="O244" i="5"/>
  <c r="N245" i="5"/>
  <c r="O245" i="5"/>
  <c r="N247" i="5"/>
  <c r="O247" i="5"/>
  <c r="N248" i="5"/>
  <c r="O248" i="5"/>
  <c r="N250" i="5"/>
  <c r="O250" i="5"/>
  <c r="N251" i="5"/>
  <c r="O251" i="5"/>
  <c r="N253" i="5"/>
  <c r="O253" i="5"/>
  <c r="N254" i="5"/>
  <c r="O254" i="5"/>
  <c r="N256" i="5"/>
  <c r="O256" i="5"/>
  <c r="N257" i="5"/>
  <c r="O257" i="5"/>
  <c r="N259" i="5"/>
  <c r="O259" i="5"/>
  <c r="N260" i="5"/>
  <c r="O260" i="5"/>
  <c r="N262" i="5"/>
  <c r="O262" i="5"/>
  <c r="N263" i="5"/>
  <c r="O263" i="5"/>
  <c r="N265" i="5"/>
  <c r="O265" i="5"/>
  <c r="N266" i="5"/>
  <c r="O266" i="5"/>
  <c r="N268" i="5"/>
  <c r="O268" i="5"/>
  <c r="N269" i="5"/>
  <c r="O269" i="5"/>
  <c r="N271" i="5"/>
  <c r="O271" i="5"/>
  <c r="N272" i="5"/>
  <c r="O272" i="5"/>
  <c r="N274" i="5"/>
  <c r="O274" i="5"/>
  <c r="N275" i="5"/>
  <c r="O275" i="5"/>
  <c r="N277" i="5"/>
  <c r="O277" i="5"/>
  <c r="N278" i="5"/>
  <c r="O278" i="5"/>
  <c r="N280" i="5"/>
  <c r="O280" i="5"/>
  <c r="N281" i="5"/>
  <c r="O281" i="5"/>
  <c r="N283" i="5"/>
  <c r="O283" i="5"/>
  <c r="N284" i="5"/>
  <c r="O284" i="5"/>
  <c r="N286" i="5"/>
  <c r="O286" i="5"/>
  <c r="N287" i="5"/>
  <c r="O287" i="5"/>
  <c r="N289" i="5"/>
  <c r="O289" i="5"/>
  <c r="N290" i="5"/>
  <c r="O290" i="5"/>
  <c r="N292" i="5"/>
  <c r="O292" i="5"/>
  <c r="N293" i="5"/>
  <c r="O293" i="5"/>
  <c r="N295" i="5"/>
  <c r="O295" i="5"/>
  <c r="N296" i="5"/>
  <c r="O296" i="5"/>
  <c r="N298" i="5"/>
  <c r="O298" i="5"/>
  <c r="N299" i="5"/>
  <c r="O299" i="5"/>
  <c r="N301" i="5"/>
  <c r="O301" i="5"/>
  <c r="N302" i="5"/>
  <c r="O302" i="5"/>
  <c r="N304" i="5"/>
  <c r="O304" i="5"/>
  <c r="N305" i="5"/>
  <c r="O305" i="5"/>
  <c r="N307" i="5"/>
  <c r="O307" i="5"/>
  <c r="N308" i="5"/>
  <c r="O308" i="5"/>
  <c r="N310" i="5"/>
  <c r="O310" i="5"/>
  <c r="N311" i="5"/>
  <c r="O311" i="5"/>
  <c r="N313" i="5"/>
  <c r="O313" i="5"/>
  <c r="N314" i="5"/>
  <c r="O314" i="5"/>
  <c r="N316" i="5"/>
  <c r="O316" i="5"/>
  <c r="N317" i="5"/>
  <c r="O317" i="5"/>
  <c r="N319" i="5"/>
  <c r="O319" i="5"/>
  <c r="N320" i="5"/>
  <c r="O320" i="5"/>
  <c r="N322" i="5"/>
  <c r="O322" i="5"/>
  <c r="N323" i="5"/>
  <c r="O323" i="5"/>
  <c r="N325" i="5"/>
  <c r="O325" i="5"/>
  <c r="N326" i="5"/>
  <c r="O326" i="5"/>
  <c r="N328" i="5"/>
  <c r="O328" i="5"/>
  <c r="N329" i="5"/>
  <c r="O329" i="5"/>
  <c r="N331" i="5"/>
  <c r="O331" i="5"/>
  <c r="N332" i="5"/>
  <c r="O332" i="5"/>
  <c r="N334" i="5"/>
  <c r="O334" i="5"/>
  <c r="N335" i="5"/>
  <c r="O335" i="5"/>
  <c r="N337" i="5"/>
  <c r="O337" i="5"/>
  <c r="N338" i="5"/>
  <c r="O338" i="5"/>
  <c r="N340" i="5"/>
  <c r="O340" i="5"/>
  <c r="N341" i="5"/>
  <c r="O341" i="5"/>
  <c r="N343" i="5"/>
  <c r="O343" i="5"/>
  <c r="N344" i="5"/>
  <c r="O344" i="5"/>
  <c r="N346" i="5"/>
  <c r="O346" i="5"/>
  <c r="N347" i="5"/>
  <c r="O347" i="5"/>
  <c r="N349" i="5"/>
  <c r="O349" i="5"/>
  <c r="N350" i="5"/>
  <c r="O350" i="5"/>
  <c r="N352" i="5"/>
  <c r="O352" i="5"/>
  <c r="N353" i="5"/>
  <c r="O353" i="5"/>
  <c r="N355" i="5"/>
  <c r="O355" i="5"/>
  <c r="N356" i="5"/>
  <c r="O356" i="5"/>
  <c r="N358" i="5"/>
  <c r="O358" i="5"/>
  <c r="N359" i="5"/>
  <c r="O359" i="5"/>
  <c r="N361" i="5"/>
  <c r="O361" i="5"/>
  <c r="N362" i="5"/>
  <c r="O362" i="5"/>
  <c r="N364" i="5"/>
  <c r="O364" i="5"/>
  <c r="N365" i="5"/>
  <c r="O365" i="5"/>
  <c r="N367" i="5"/>
  <c r="O367" i="5"/>
  <c r="N368" i="5"/>
  <c r="O368" i="5"/>
  <c r="N370" i="5"/>
  <c r="O370" i="5"/>
  <c r="N371" i="5"/>
  <c r="O371" i="5"/>
  <c r="N373" i="5"/>
  <c r="O373" i="5"/>
  <c r="N374" i="5"/>
  <c r="O374" i="5"/>
  <c r="N376" i="5"/>
  <c r="O376" i="5"/>
  <c r="N377" i="5"/>
  <c r="O377" i="5"/>
  <c r="N379" i="5"/>
  <c r="O379" i="5"/>
  <c r="N380" i="5"/>
  <c r="O380" i="5"/>
  <c r="N382" i="5"/>
  <c r="O382" i="5"/>
  <c r="N383" i="5"/>
  <c r="O383" i="5"/>
  <c r="N385" i="5"/>
  <c r="O385" i="5"/>
  <c r="N386" i="5"/>
  <c r="O386" i="5"/>
  <c r="N388" i="5"/>
  <c r="O388" i="5"/>
  <c r="N389" i="5"/>
  <c r="O389" i="5"/>
  <c r="N391" i="5"/>
  <c r="O391" i="5"/>
  <c r="N392" i="5"/>
  <c r="O392" i="5"/>
  <c r="N394" i="5"/>
  <c r="O394" i="5"/>
  <c r="N395" i="5"/>
  <c r="O395" i="5"/>
  <c r="N397" i="5"/>
  <c r="O397" i="5"/>
  <c r="N398" i="5"/>
  <c r="O398" i="5"/>
  <c r="N400" i="5"/>
  <c r="O400" i="5"/>
  <c r="N401" i="5"/>
  <c r="O401" i="5"/>
  <c r="N403" i="5"/>
  <c r="O403" i="5"/>
  <c r="N404" i="5"/>
  <c r="O404" i="5"/>
  <c r="N406" i="5"/>
  <c r="O406" i="5"/>
  <c r="N407" i="5"/>
  <c r="O407" i="5"/>
  <c r="N409" i="5"/>
  <c r="O409" i="5"/>
  <c r="N410" i="5"/>
  <c r="O410" i="5"/>
  <c r="N412" i="5"/>
  <c r="O412" i="5"/>
  <c r="N413" i="5"/>
  <c r="O413" i="5"/>
  <c r="N415" i="5"/>
  <c r="O415" i="5"/>
  <c r="N416" i="5"/>
  <c r="O416" i="5"/>
  <c r="N418" i="5"/>
  <c r="O418" i="5"/>
  <c r="N419" i="5"/>
  <c r="O419" i="5"/>
  <c r="N421" i="5"/>
  <c r="O421" i="5"/>
  <c r="N422" i="5"/>
  <c r="O422" i="5"/>
  <c r="N424" i="5"/>
  <c r="O424" i="5"/>
  <c r="N425" i="5"/>
  <c r="O425" i="5"/>
  <c r="N427" i="5"/>
  <c r="O427" i="5"/>
  <c r="N428" i="5"/>
  <c r="O428" i="5"/>
  <c r="N430" i="5"/>
  <c r="O430" i="5"/>
  <c r="N431" i="5"/>
  <c r="O431" i="5"/>
  <c r="N433" i="5"/>
  <c r="O433" i="5"/>
  <c r="N434" i="5"/>
  <c r="O434" i="5"/>
  <c r="N436" i="5"/>
  <c r="O436" i="5"/>
  <c r="N437" i="5"/>
  <c r="O437" i="5"/>
  <c r="N439" i="5"/>
  <c r="O439" i="5"/>
  <c r="N440" i="5"/>
  <c r="O440" i="5"/>
  <c r="N442" i="5"/>
  <c r="O442" i="5"/>
  <c r="N443" i="5"/>
  <c r="O443" i="5"/>
  <c r="N445" i="5"/>
  <c r="O445" i="5"/>
  <c r="N446" i="5"/>
  <c r="O446" i="5"/>
  <c r="N448" i="5"/>
  <c r="O448" i="5"/>
  <c r="N449" i="5"/>
  <c r="O449" i="5"/>
  <c r="N451" i="5"/>
  <c r="O451" i="5"/>
  <c r="N452" i="5"/>
  <c r="O452" i="5"/>
  <c r="N454" i="5"/>
  <c r="O454" i="5"/>
  <c r="N455" i="5"/>
  <c r="O455" i="5"/>
  <c r="N457" i="5"/>
  <c r="O457" i="5"/>
  <c r="N458" i="5"/>
  <c r="O458" i="5"/>
  <c r="N460" i="5"/>
  <c r="O460" i="5"/>
  <c r="N461" i="5"/>
  <c r="O461" i="5"/>
  <c r="N463" i="5"/>
  <c r="O463" i="5"/>
  <c r="N464" i="5"/>
  <c r="O464" i="5"/>
  <c r="N466" i="5"/>
  <c r="O466" i="5"/>
  <c r="N467" i="5"/>
  <c r="O467" i="5"/>
  <c r="N469" i="5"/>
  <c r="O469" i="5"/>
  <c r="N470" i="5"/>
  <c r="O470" i="5"/>
  <c r="N472" i="5"/>
  <c r="O472" i="5"/>
  <c r="N473" i="5"/>
  <c r="O473" i="5"/>
  <c r="N475" i="5"/>
  <c r="O475" i="5"/>
  <c r="N476" i="5"/>
  <c r="O476" i="5"/>
  <c r="N478" i="5"/>
  <c r="O478" i="5"/>
  <c r="N479" i="5"/>
  <c r="O479" i="5"/>
  <c r="N481" i="5"/>
  <c r="O481" i="5"/>
  <c r="N482" i="5"/>
  <c r="O482" i="5"/>
  <c r="N484" i="5"/>
  <c r="O484" i="5"/>
  <c r="N485" i="5"/>
  <c r="O485" i="5"/>
  <c r="N487" i="5"/>
  <c r="O487" i="5"/>
  <c r="N488" i="5"/>
  <c r="O488" i="5"/>
  <c r="N490" i="5"/>
  <c r="O490" i="5"/>
  <c r="N491" i="5"/>
  <c r="O491" i="5"/>
  <c r="N493" i="5"/>
  <c r="O493" i="5"/>
  <c r="N494" i="5"/>
  <c r="O494" i="5"/>
  <c r="N496" i="5"/>
  <c r="O496" i="5"/>
  <c r="N497" i="5"/>
  <c r="O497" i="5"/>
  <c r="N499" i="5"/>
  <c r="O499" i="5"/>
  <c r="N500" i="5"/>
  <c r="O500" i="5"/>
  <c r="N502" i="5"/>
  <c r="O502" i="5"/>
  <c r="N503" i="5"/>
  <c r="O503" i="5"/>
  <c r="N505" i="5"/>
  <c r="O505" i="5"/>
  <c r="N506" i="5"/>
  <c r="O506" i="5"/>
  <c r="N508" i="5"/>
  <c r="O508" i="5"/>
  <c r="N509" i="5"/>
  <c r="O509" i="5"/>
  <c r="N511" i="5"/>
  <c r="O511" i="5"/>
  <c r="N512" i="5"/>
  <c r="O512" i="5"/>
  <c r="N514" i="5"/>
  <c r="O514" i="5"/>
  <c r="N515" i="5"/>
  <c r="O515" i="5"/>
  <c r="N517" i="5"/>
  <c r="O517" i="5"/>
  <c r="N518" i="5"/>
  <c r="O518" i="5"/>
  <c r="N520" i="5"/>
  <c r="O520" i="5"/>
  <c r="N521" i="5"/>
  <c r="O521" i="5"/>
  <c r="N523" i="5"/>
  <c r="O523" i="5"/>
  <c r="N524" i="5"/>
  <c r="O524" i="5"/>
  <c r="N526" i="5"/>
  <c r="O526" i="5"/>
  <c r="N527" i="5"/>
  <c r="O527" i="5"/>
  <c r="N529" i="5"/>
  <c r="O529" i="5"/>
  <c r="N530" i="5"/>
  <c r="O530" i="5"/>
  <c r="N532" i="5"/>
  <c r="O532" i="5"/>
  <c r="N533" i="5"/>
  <c r="O533" i="5"/>
  <c r="N535" i="5"/>
  <c r="O535" i="5"/>
  <c r="N536" i="5"/>
  <c r="O536" i="5"/>
  <c r="N538" i="5"/>
  <c r="O538" i="5"/>
  <c r="N539" i="5"/>
  <c r="O539" i="5"/>
  <c r="N541" i="5"/>
  <c r="O541" i="5"/>
  <c r="N542" i="5"/>
  <c r="O542" i="5"/>
  <c r="N544" i="5"/>
  <c r="O544" i="5"/>
  <c r="N545" i="5"/>
  <c r="O545" i="5"/>
  <c r="N547" i="5"/>
  <c r="O547" i="5"/>
  <c r="N548" i="5"/>
  <c r="O548" i="5"/>
  <c r="N550" i="5"/>
  <c r="O550" i="5"/>
  <c r="N551" i="5"/>
  <c r="O551" i="5"/>
  <c r="N553" i="5"/>
  <c r="O553" i="5"/>
  <c r="N554" i="5"/>
  <c r="O554" i="5"/>
  <c r="N556" i="5"/>
  <c r="O556" i="5"/>
  <c r="N557" i="5"/>
  <c r="O557" i="5"/>
  <c r="N559" i="5"/>
  <c r="O559" i="5"/>
  <c r="N560" i="5"/>
  <c r="O560" i="5"/>
  <c r="N562" i="5"/>
  <c r="O562" i="5"/>
  <c r="N563" i="5"/>
  <c r="O563" i="5"/>
  <c r="N565" i="5"/>
  <c r="O565" i="5"/>
  <c r="N566" i="5"/>
  <c r="O566" i="5"/>
  <c r="N568" i="5"/>
  <c r="O568" i="5"/>
  <c r="N569" i="5"/>
  <c r="O569" i="5"/>
  <c r="N571" i="5"/>
  <c r="O571" i="5"/>
  <c r="N572" i="5"/>
  <c r="O572" i="5"/>
  <c r="N574" i="5"/>
  <c r="O574" i="5"/>
  <c r="N575" i="5"/>
  <c r="O575" i="5"/>
  <c r="N577" i="5"/>
  <c r="O577" i="5"/>
  <c r="N578" i="5"/>
  <c r="O578" i="5"/>
  <c r="N580" i="5"/>
  <c r="O580" i="5"/>
  <c r="N581" i="5"/>
  <c r="O581" i="5"/>
  <c r="N583" i="5"/>
  <c r="O583" i="5"/>
  <c r="N584" i="5"/>
  <c r="O584" i="5"/>
  <c r="N586" i="5"/>
  <c r="O586" i="5"/>
  <c r="N587" i="5"/>
  <c r="O587" i="5"/>
  <c r="N589" i="5"/>
  <c r="O589" i="5"/>
  <c r="N590" i="5"/>
  <c r="O590" i="5"/>
  <c r="N592" i="5"/>
  <c r="O592" i="5"/>
  <c r="N593" i="5"/>
  <c r="O593" i="5"/>
  <c r="N595" i="5"/>
  <c r="O595" i="5"/>
  <c r="N596" i="5"/>
  <c r="O596" i="5"/>
  <c r="N598" i="5"/>
  <c r="O598" i="5"/>
  <c r="N599" i="5"/>
  <c r="O599" i="5"/>
  <c r="N601" i="5"/>
  <c r="O601" i="5"/>
  <c r="N602" i="5"/>
  <c r="O602" i="5"/>
  <c r="N604" i="5"/>
  <c r="O604" i="5"/>
  <c r="N605" i="5"/>
  <c r="O605" i="5"/>
  <c r="N607" i="5"/>
  <c r="O607" i="5"/>
  <c r="N608" i="5"/>
  <c r="O608" i="5"/>
  <c r="N610" i="5"/>
  <c r="O610" i="5"/>
  <c r="N611" i="5"/>
  <c r="O611" i="5"/>
  <c r="N613" i="5"/>
  <c r="O613" i="5"/>
  <c r="N614" i="5"/>
  <c r="O614" i="5"/>
  <c r="N616" i="5"/>
  <c r="O616" i="5"/>
  <c r="N617" i="5"/>
  <c r="O617" i="5"/>
  <c r="N619" i="5"/>
  <c r="O619" i="5"/>
  <c r="N620" i="5"/>
  <c r="O620" i="5"/>
  <c r="N622" i="5"/>
  <c r="O622" i="5"/>
  <c r="N623" i="5"/>
  <c r="O623" i="5"/>
  <c r="N625" i="5"/>
  <c r="O625" i="5"/>
  <c r="N626" i="5"/>
  <c r="O626" i="5"/>
  <c r="N628" i="5"/>
  <c r="O628" i="5"/>
  <c r="N629" i="5"/>
  <c r="O629" i="5"/>
  <c r="N631" i="5"/>
  <c r="O631" i="5"/>
  <c r="N632" i="5"/>
  <c r="O632" i="5"/>
  <c r="N634" i="5"/>
  <c r="O634" i="5"/>
  <c r="N635" i="5"/>
  <c r="O635" i="5"/>
  <c r="N637" i="5"/>
  <c r="O637" i="5"/>
  <c r="N638" i="5"/>
  <c r="O638" i="5"/>
  <c r="N640" i="5"/>
  <c r="O640" i="5"/>
  <c r="N641" i="5"/>
  <c r="O641" i="5"/>
  <c r="N643" i="5"/>
  <c r="O643" i="5"/>
  <c r="N644" i="5"/>
  <c r="O644" i="5"/>
  <c r="N646" i="5"/>
  <c r="O646" i="5"/>
  <c r="N647" i="5"/>
  <c r="O647" i="5"/>
  <c r="N649" i="5"/>
  <c r="O649" i="5"/>
  <c r="N650" i="5"/>
  <c r="O650" i="5"/>
  <c r="N652" i="5"/>
  <c r="O652" i="5"/>
  <c r="N653" i="5"/>
  <c r="O653" i="5"/>
  <c r="N655" i="5"/>
  <c r="O655" i="5"/>
  <c r="N656" i="5"/>
  <c r="O656" i="5"/>
  <c r="N658" i="5"/>
  <c r="O658" i="5"/>
  <c r="N659" i="5"/>
  <c r="O659" i="5"/>
  <c r="N661" i="5"/>
  <c r="O661" i="5"/>
  <c r="N662" i="5"/>
  <c r="O662" i="5"/>
  <c r="N664" i="5"/>
  <c r="O664" i="5"/>
  <c r="N665" i="5"/>
  <c r="O665" i="5"/>
  <c r="N667" i="5"/>
  <c r="O667" i="5"/>
  <c r="N668" i="5"/>
  <c r="O668" i="5"/>
  <c r="N670" i="5"/>
  <c r="O670" i="5"/>
  <c r="N671" i="5"/>
  <c r="O671" i="5"/>
  <c r="N673" i="5"/>
  <c r="O673" i="5"/>
  <c r="N674" i="5"/>
  <c r="O674" i="5"/>
  <c r="N676" i="5"/>
  <c r="O676" i="5"/>
  <c r="N677" i="5"/>
  <c r="O677" i="5"/>
  <c r="N679" i="5"/>
  <c r="O679" i="5"/>
  <c r="N680" i="5"/>
  <c r="O680" i="5"/>
  <c r="N682" i="5"/>
  <c r="O682" i="5"/>
  <c r="N683" i="5"/>
  <c r="O683" i="5"/>
  <c r="N685" i="5"/>
  <c r="O685" i="5"/>
  <c r="N686" i="5"/>
  <c r="O686" i="5"/>
  <c r="N688" i="5"/>
  <c r="O688" i="5"/>
  <c r="N689" i="5"/>
  <c r="O689" i="5"/>
  <c r="N691" i="5"/>
  <c r="O691" i="5"/>
  <c r="N692" i="5"/>
  <c r="O692" i="5"/>
  <c r="N694" i="5"/>
  <c r="O694" i="5"/>
  <c r="N695" i="5"/>
  <c r="O695" i="5"/>
  <c r="N697" i="5"/>
  <c r="O697" i="5"/>
  <c r="N698" i="5"/>
  <c r="O698" i="5"/>
  <c r="N700" i="5"/>
  <c r="O700" i="5"/>
  <c r="N701" i="5"/>
  <c r="O701" i="5"/>
  <c r="N703" i="5"/>
  <c r="O703" i="5"/>
  <c r="N704" i="5"/>
  <c r="O704" i="5"/>
  <c r="N706" i="5"/>
  <c r="O706" i="5"/>
  <c r="N707" i="5"/>
  <c r="O707" i="5"/>
  <c r="N709" i="5"/>
  <c r="O709" i="5"/>
  <c r="N710" i="5"/>
  <c r="O710" i="5"/>
  <c r="N712" i="5"/>
  <c r="O712" i="5"/>
  <c r="N713" i="5"/>
  <c r="O713" i="5"/>
  <c r="N715" i="5"/>
  <c r="O715" i="5"/>
  <c r="N716" i="5"/>
  <c r="O716" i="5"/>
  <c r="N718" i="5"/>
  <c r="O718" i="5"/>
  <c r="N719" i="5"/>
  <c r="O719" i="5"/>
  <c r="N721" i="5"/>
  <c r="O721" i="5"/>
  <c r="N722" i="5"/>
  <c r="O722" i="5"/>
  <c r="N724" i="5"/>
  <c r="O724" i="5"/>
  <c r="N725" i="5"/>
  <c r="O725" i="5"/>
  <c r="N727" i="5"/>
  <c r="O727" i="5"/>
  <c r="N728" i="5"/>
  <c r="O728" i="5"/>
  <c r="N730" i="5"/>
  <c r="O730" i="5"/>
  <c r="N731" i="5"/>
  <c r="O731" i="5"/>
  <c r="N733" i="5"/>
  <c r="O733" i="5"/>
  <c r="N734" i="5"/>
  <c r="O734" i="5"/>
  <c r="N736" i="5"/>
  <c r="O736" i="5"/>
  <c r="N737" i="5"/>
  <c r="O737" i="5"/>
  <c r="N739" i="5"/>
  <c r="O739" i="5"/>
  <c r="N740" i="5"/>
  <c r="O740" i="5"/>
  <c r="N742" i="5"/>
  <c r="O742" i="5"/>
  <c r="N743" i="5"/>
  <c r="O743" i="5"/>
  <c r="N745" i="5"/>
  <c r="O745" i="5"/>
  <c r="N746" i="5"/>
  <c r="O746" i="5"/>
  <c r="N748" i="5"/>
  <c r="O748" i="5"/>
  <c r="N749" i="5"/>
  <c r="O749" i="5"/>
  <c r="N751" i="5"/>
  <c r="O751" i="5"/>
  <c r="N752" i="5"/>
  <c r="O752" i="5"/>
  <c r="N754" i="5"/>
  <c r="O754" i="5"/>
  <c r="N755" i="5"/>
  <c r="O755" i="5"/>
  <c r="N757" i="5"/>
  <c r="O757" i="5"/>
  <c r="N758" i="5"/>
  <c r="O758" i="5"/>
  <c r="N760" i="5"/>
  <c r="O760" i="5"/>
  <c r="N761" i="5"/>
  <c r="O761" i="5"/>
  <c r="N763" i="5"/>
  <c r="O763" i="5"/>
  <c r="N764" i="5"/>
  <c r="O764" i="5"/>
  <c r="N766" i="5"/>
  <c r="O766" i="5"/>
  <c r="N767" i="5"/>
  <c r="O767" i="5"/>
  <c r="N769" i="5"/>
  <c r="O769" i="5"/>
  <c r="N770" i="5"/>
  <c r="O770" i="5"/>
  <c r="N772" i="5"/>
  <c r="O772" i="5"/>
  <c r="N773" i="5"/>
  <c r="O773" i="5"/>
  <c r="N775" i="5"/>
  <c r="O775" i="5"/>
  <c r="N776" i="5"/>
  <c r="O776" i="5"/>
  <c r="N778" i="5"/>
  <c r="O778" i="5"/>
  <c r="N779" i="5"/>
  <c r="O779" i="5"/>
  <c r="N781" i="5"/>
  <c r="O781" i="5"/>
  <c r="N782" i="5"/>
  <c r="O782" i="5"/>
  <c r="N784" i="5"/>
  <c r="O784" i="5"/>
  <c r="N785" i="5"/>
  <c r="O785" i="5"/>
  <c r="N787" i="5"/>
  <c r="O787" i="5"/>
  <c r="N788" i="5"/>
  <c r="O788" i="5"/>
  <c r="N790" i="5"/>
  <c r="O790" i="5"/>
  <c r="N791" i="5"/>
  <c r="O791" i="5"/>
  <c r="N793" i="5"/>
  <c r="O793" i="5"/>
  <c r="N794" i="5"/>
  <c r="O794" i="5"/>
  <c r="N796" i="5"/>
  <c r="O796" i="5"/>
  <c r="N797" i="5"/>
  <c r="O797" i="5"/>
  <c r="N799" i="5"/>
  <c r="O799" i="5"/>
  <c r="N800" i="5"/>
  <c r="O800" i="5"/>
  <c r="N802" i="5"/>
  <c r="O802" i="5"/>
  <c r="N803" i="5"/>
  <c r="O803" i="5"/>
  <c r="N805" i="5"/>
  <c r="O805" i="5"/>
  <c r="N806" i="5"/>
  <c r="O806" i="5"/>
  <c r="N808" i="5"/>
  <c r="O808" i="5"/>
  <c r="N809" i="5"/>
  <c r="O809" i="5"/>
  <c r="N811" i="5"/>
  <c r="O811" i="5"/>
  <c r="N812" i="5"/>
  <c r="O812" i="5"/>
  <c r="N814" i="5"/>
  <c r="O814" i="5"/>
  <c r="N815" i="5"/>
  <c r="O815" i="5"/>
  <c r="N817" i="5"/>
  <c r="O817" i="5"/>
  <c r="N818" i="5"/>
  <c r="O818" i="5"/>
  <c r="N820" i="5"/>
  <c r="O820" i="5"/>
  <c r="N821" i="5"/>
  <c r="O821" i="5"/>
  <c r="N823" i="5"/>
  <c r="O823" i="5"/>
  <c r="N824" i="5"/>
  <c r="O824" i="5"/>
  <c r="N826" i="5"/>
  <c r="O826" i="5"/>
  <c r="N827" i="5"/>
  <c r="O827" i="5"/>
  <c r="N829" i="5"/>
  <c r="O829" i="5"/>
  <c r="N830" i="5"/>
  <c r="O830" i="5"/>
  <c r="N832" i="5"/>
  <c r="O832" i="5"/>
  <c r="N833" i="5"/>
  <c r="O833" i="5"/>
  <c r="N835" i="5"/>
  <c r="O835" i="5"/>
  <c r="N836" i="5"/>
  <c r="O836" i="5"/>
  <c r="N838" i="5"/>
  <c r="O838" i="5"/>
  <c r="N839" i="5"/>
  <c r="O839" i="5"/>
  <c r="N841" i="5"/>
  <c r="O841" i="5"/>
  <c r="N842" i="5"/>
  <c r="O842" i="5"/>
  <c r="N844" i="5"/>
  <c r="O844" i="5"/>
  <c r="N845" i="5"/>
  <c r="O845" i="5"/>
  <c r="N847" i="5"/>
  <c r="O847" i="5"/>
  <c r="N848" i="5"/>
  <c r="O848" i="5"/>
  <c r="N850" i="5"/>
  <c r="O850" i="5"/>
  <c r="N851" i="5"/>
  <c r="O851" i="5"/>
  <c r="N853" i="5"/>
  <c r="O853" i="5"/>
  <c r="N854" i="5"/>
  <c r="O854" i="5"/>
  <c r="N856" i="5"/>
  <c r="O856" i="5"/>
  <c r="N857" i="5"/>
  <c r="O857" i="5"/>
  <c r="N859" i="5"/>
  <c r="O859" i="5"/>
  <c r="N860" i="5"/>
  <c r="O860" i="5"/>
  <c r="N862" i="5"/>
  <c r="O862" i="5"/>
  <c r="N863" i="5"/>
  <c r="O863" i="5"/>
  <c r="N865" i="5"/>
  <c r="O865" i="5"/>
  <c r="N866" i="5"/>
  <c r="O866" i="5"/>
  <c r="N868" i="5"/>
  <c r="O868" i="5"/>
  <c r="N869" i="5"/>
  <c r="O869" i="5"/>
  <c r="N871" i="5"/>
  <c r="O871" i="5"/>
  <c r="N872" i="5"/>
  <c r="O872" i="5"/>
  <c r="N874" i="5"/>
  <c r="O874" i="5"/>
  <c r="N875" i="5"/>
  <c r="O875" i="5"/>
  <c r="N877" i="5"/>
  <c r="O877" i="5"/>
  <c r="N878" i="5"/>
  <c r="O878" i="5"/>
  <c r="N880" i="5"/>
  <c r="O880" i="5"/>
  <c r="N881" i="5"/>
  <c r="O881" i="5"/>
  <c r="N883" i="5"/>
  <c r="O883" i="5"/>
  <c r="N884" i="5"/>
  <c r="O884" i="5"/>
  <c r="N886" i="5"/>
  <c r="O886" i="5"/>
  <c r="N887" i="5"/>
  <c r="O887" i="5"/>
  <c r="N889" i="5"/>
  <c r="O889" i="5"/>
  <c r="N890" i="5"/>
  <c r="O890" i="5"/>
  <c r="N892" i="5"/>
  <c r="O892" i="5"/>
  <c r="N893" i="5"/>
  <c r="O893" i="5"/>
  <c r="N895" i="5"/>
  <c r="O895" i="5"/>
  <c r="N896" i="5"/>
  <c r="O896" i="5"/>
  <c r="N898" i="5"/>
  <c r="O898" i="5"/>
  <c r="N899" i="5"/>
  <c r="O899" i="5"/>
  <c r="N901" i="5"/>
  <c r="O901" i="5"/>
  <c r="N902" i="5"/>
  <c r="O902" i="5"/>
  <c r="N904" i="5"/>
  <c r="O904" i="5"/>
  <c r="N905" i="5"/>
  <c r="O905" i="5"/>
  <c r="N907" i="5"/>
  <c r="O907" i="5"/>
  <c r="N908" i="5"/>
  <c r="O908" i="5"/>
  <c r="N910" i="5"/>
  <c r="O910" i="5"/>
  <c r="N911" i="5"/>
  <c r="O911" i="5"/>
  <c r="N913" i="5"/>
  <c r="O913" i="5"/>
  <c r="N914" i="5"/>
  <c r="O914" i="5"/>
  <c r="N916" i="5"/>
  <c r="O916" i="5"/>
  <c r="N917" i="5"/>
  <c r="O917" i="5"/>
  <c r="N919" i="5"/>
  <c r="O919" i="5"/>
  <c r="N920" i="5"/>
  <c r="O920" i="5"/>
  <c r="N922" i="5"/>
  <c r="O922" i="5"/>
  <c r="N923" i="5"/>
  <c r="O923" i="5"/>
  <c r="N925" i="5"/>
  <c r="O925" i="5"/>
  <c r="N926" i="5"/>
  <c r="O926" i="5"/>
  <c r="N928" i="5"/>
  <c r="O928" i="5"/>
  <c r="N929" i="5"/>
  <c r="O929" i="5"/>
  <c r="N931" i="5"/>
  <c r="O931" i="5"/>
  <c r="N932" i="5"/>
  <c r="O932" i="5"/>
  <c r="N934" i="5"/>
  <c r="O934" i="5"/>
  <c r="N935" i="5"/>
  <c r="O935" i="5"/>
  <c r="N937" i="5"/>
  <c r="O937" i="5"/>
  <c r="N938" i="5"/>
  <c r="O938" i="5"/>
  <c r="N940" i="5"/>
  <c r="O940" i="5"/>
  <c r="N941" i="5"/>
  <c r="O941" i="5"/>
  <c r="N943" i="5"/>
  <c r="O943" i="5"/>
  <c r="N944" i="5"/>
  <c r="O944" i="5"/>
  <c r="N946" i="5"/>
  <c r="O946" i="5"/>
  <c r="N947" i="5"/>
  <c r="O947" i="5"/>
  <c r="N949" i="5"/>
  <c r="O949" i="5"/>
  <c r="N950" i="5"/>
  <c r="O950" i="5"/>
  <c r="N952" i="5"/>
  <c r="O952" i="5"/>
  <c r="N953" i="5"/>
  <c r="O953" i="5"/>
  <c r="N955" i="5"/>
  <c r="O955" i="5"/>
  <c r="N956" i="5"/>
  <c r="O956" i="5"/>
  <c r="N958" i="5"/>
  <c r="O958" i="5"/>
  <c r="N959" i="5"/>
  <c r="O959" i="5"/>
  <c r="N961" i="5"/>
  <c r="O961" i="5"/>
  <c r="N962" i="5"/>
  <c r="O962" i="5"/>
  <c r="N964" i="5"/>
  <c r="O964" i="5"/>
  <c r="N965" i="5"/>
  <c r="O965" i="5"/>
  <c r="N967" i="5"/>
  <c r="O967" i="5"/>
  <c r="N968" i="5"/>
  <c r="O968" i="5"/>
  <c r="N970" i="5"/>
  <c r="O970" i="5"/>
  <c r="N971" i="5"/>
  <c r="O971" i="5"/>
  <c r="N973" i="5"/>
  <c r="O973" i="5"/>
  <c r="N974" i="5"/>
  <c r="O974" i="5"/>
  <c r="N976" i="5"/>
  <c r="O976" i="5"/>
  <c r="N977" i="5"/>
  <c r="O977" i="5"/>
  <c r="N979" i="5"/>
  <c r="O979" i="5"/>
  <c r="N980" i="5"/>
  <c r="O980" i="5"/>
  <c r="N982" i="5"/>
  <c r="O982" i="5"/>
  <c r="N983" i="5"/>
  <c r="O983" i="5"/>
  <c r="N985" i="5"/>
  <c r="O985" i="5"/>
  <c r="N986" i="5"/>
  <c r="O986" i="5"/>
  <c r="N988" i="5"/>
  <c r="O988" i="5"/>
  <c r="N989" i="5"/>
  <c r="O989" i="5"/>
  <c r="N991" i="5"/>
  <c r="O991" i="5"/>
  <c r="N992" i="5"/>
  <c r="O992" i="5"/>
  <c r="N994" i="5"/>
  <c r="O994" i="5"/>
  <c r="N995" i="5"/>
  <c r="O995" i="5"/>
  <c r="N997" i="5"/>
  <c r="O997" i="5"/>
  <c r="N998" i="5"/>
  <c r="O998" i="5"/>
  <c r="N1000" i="5"/>
  <c r="O1000" i="5"/>
  <c r="N1001" i="5"/>
  <c r="O1001" i="5"/>
  <c r="N1003" i="5"/>
  <c r="O1003" i="5"/>
  <c r="N1004" i="5"/>
  <c r="O1004" i="5"/>
  <c r="N1006" i="5"/>
  <c r="O1006" i="5"/>
  <c r="N1007" i="5"/>
  <c r="O1007" i="5"/>
  <c r="N1009" i="5"/>
  <c r="O1009" i="5"/>
  <c r="N1010" i="5"/>
  <c r="O1010" i="5"/>
  <c r="N1012" i="5"/>
  <c r="O1012" i="5"/>
  <c r="N1013" i="5"/>
  <c r="O1013" i="5"/>
  <c r="N1015" i="5"/>
  <c r="O1015" i="5"/>
  <c r="N1016" i="5"/>
  <c r="O1016" i="5"/>
  <c r="N1018" i="5"/>
  <c r="O1018" i="5"/>
  <c r="N1019" i="5"/>
  <c r="O1019" i="5"/>
  <c r="N1021" i="5"/>
  <c r="O1021" i="5"/>
  <c r="N1022" i="5"/>
  <c r="O1022" i="5"/>
  <c r="N1024" i="5"/>
  <c r="O1024" i="5"/>
  <c r="N1025" i="5"/>
  <c r="O1025" i="5"/>
  <c r="N1027" i="5"/>
  <c r="O1027" i="5"/>
  <c r="N1028" i="5"/>
  <c r="O1028" i="5"/>
  <c r="N1030" i="5"/>
  <c r="O1030" i="5"/>
  <c r="N1031" i="5"/>
  <c r="O1031" i="5"/>
  <c r="N1033" i="5"/>
  <c r="O1033" i="5"/>
  <c r="N1034" i="5"/>
  <c r="O1034" i="5"/>
  <c r="N1036" i="5"/>
  <c r="O1036" i="5"/>
  <c r="N1037" i="5"/>
  <c r="O1037" i="5"/>
  <c r="N1039" i="5"/>
  <c r="O1039" i="5"/>
  <c r="N1040" i="5"/>
  <c r="O1040" i="5"/>
  <c r="N1042" i="5"/>
  <c r="O1042" i="5"/>
  <c r="N1043" i="5"/>
  <c r="O1043" i="5"/>
  <c r="N1045" i="5"/>
  <c r="O1045" i="5"/>
  <c r="N1046" i="5"/>
  <c r="O1046" i="5"/>
  <c r="N1048" i="5"/>
  <c r="O1048" i="5"/>
  <c r="N1049" i="5"/>
  <c r="O1049" i="5"/>
  <c r="N1051" i="5"/>
  <c r="O1051" i="5"/>
  <c r="N1052" i="5"/>
  <c r="O1052" i="5"/>
  <c r="N1054" i="5"/>
  <c r="O1054" i="5"/>
  <c r="N1055" i="5"/>
  <c r="O1055" i="5"/>
  <c r="N1057" i="5"/>
  <c r="O1057" i="5"/>
  <c r="N1058" i="5"/>
  <c r="O1058" i="5"/>
  <c r="N1060" i="5"/>
  <c r="O1060" i="5"/>
  <c r="N1061" i="5"/>
  <c r="O1061" i="5"/>
  <c r="N1063" i="5"/>
  <c r="O1063" i="5"/>
  <c r="N1064" i="5"/>
  <c r="O1064" i="5"/>
  <c r="N1066" i="5"/>
  <c r="O1066" i="5"/>
  <c r="N1067" i="5"/>
  <c r="O1067" i="5"/>
  <c r="N1069" i="5"/>
  <c r="O1069" i="5"/>
  <c r="N1070" i="5"/>
  <c r="O1070" i="5"/>
  <c r="N1072" i="5"/>
  <c r="O1072" i="5"/>
  <c r="N1073" i="5"/>
  <c r="O1073" i="5"/>
  <c r="N1075" i="5"/>
  <c r="O1075" i="5"/>
  <c r="N1076" i="5"/>
  <c r="O1076" i="5"/>
  <c r="N1078" i="5"/>
  <c r="O1078" i="5"/>
  <c r="N1079" i="5"/>
  <c r="O1079" i="5"/>
  <c r="N1081" i="5"/>
  <c r="O1081" i="5"/>
  <c r="N1082" i="5"/>
  <c r="O1082" i="5"/>
  <c r="N1084" i="5"/>
  <c r="O1084" i="5"/>
  <c r="N1085" i="5"/>
  <c r="O1085" i="5"/>
  <c r="N1087" i="5"/>
  <c r="O1087" i="5"/>
  <c r="N1088" i="5"/>
  <c r="O1088" i="5"/>
  <c r="N1090" i="5"/>
  <c r="O1090" i="5"/>
  <c r="N1091" i="5"/>
  <c r="O1091" i="5"/>
  <c r="N1093" i="5"/>
  <c r="O1093" i="5"/>
  <c r="N1094" i="5"/>
  <c r="O1094" i="5"/>
  <c r="N1096" i="5"/>
  <c r="O1096" i="5"/>
  <c r="N1097" i="5"/>
  <c r="O1097" i="5"/>
  <c r="N1099" i="5"/>
  <c r="O1099" i="5"/>
  <c r="N1100" i="5"/>
  <c r="O1100" i="5"/>
  <c r="N1102" i="5"/>
  <c r="O1102" i="5"/>
  <c r="N1103" i="5"/>
  <c r="O1103" i="5"/>
  <c r="N1105" i="5"/>
  <c r="O1105" i="5"/>
  <c r="N1106" i="5"/>
  <c r="O1106" i="5"/>
  <c r="N1108" i="5"/>
  <c r="O1108" i="5"/>
  <c r="N1109" i="5"/>
  <c r="O1109" i="5"/>
  <c r="N1111" i="5"/>
  <c r="O1111" i="5"/>
  <c r="N1112" i="5"/>
  <c r="O1112" i="5"/>
  <c r="N1114" i="5"/>
  <c r="O1114" i="5"/>
  <c r="N1115" i="5"/>
  <c r="O1115" i="5"/>
  <c r="N1117" i="5"/>
  <c r="O1117" i="5"/>
  <c r="N1118" i="5"/>
  <c r="O1118" i="5"/>
  <c r="N1120" i="5"/>
  <c r="O1120" i="5"/>
  <c r="N1121" i="5"/>
  <c r="O1121" i="5"/>
  <c r="N1123" i="5"/>
  <c r="O1123" i="5"/>
  <c r="N1124" i="5"/>
  <c r="O1124" i="5"/>
  <c r="N1126" i="5"/>
  <c r="O1126" i="5"/>
  <c r="N1127" i="5"/>
  <c r="O1127" i="5"/>
  <c r="N1129" i="5"/>
  <c r="O1129" i="5"/>
  <c r="N1130" i="5"/>
  <c r="O1130" i="5"/>
  <c r="N1132" i="5"/>
  <c r="O1132" i="5"/>
  <c r="N1133" i="5"/>
  <c r="O1133" i="5"/>
  <c r="N1135" i="5"/>
  <c r="O1135" i="5"/>
  <c r="N1136" i="5"/>
  <c r="O1136" i="5"/>
  <c r="N1138" i="5"/>
  <c r="O1138" i="5"/>
  <c r="N1139" i="5"/>
  <c r="O1139" i="5"/>
  <c r="N1141" i="5"/>
  <c r="O1141" i="5"/>
  <c r="N1142" i="5"/>
  <c r="O1142" i="5"/>
  <c r="N1144" i="5"/>
  <c r="O1144" i="5"/>
  <c r="N1145" i="5"/>
  <c r="O1145" i="5"/>
  <c r="N1147" i="5"/>
  <c r="O1147" i="5"/>
  <c r="N1148" i="5"/>
  <c r="O1148" i="5"/>
  <c r="N1150" i="5"/>
  <c r="O1150" i="5"/>
  <c r="N1151" i="5"/>
  <c r="O1151" i="5"/>
  <c r="N1153" i="5"/>
  <c r="O1153" i="5"/>
  <c r="N1154" i="5"/>
  <c r="O1154" i="5"/>
  <c r="N1156" i="5"/>
  <c r="O1156" i="5"/>
  <c r="N1157" i="5"/>
  <c r="O1157" i="5"/>
  <c r="N1159" i="5"/>
  <c r="O1159" i="5"/>
  <c r="N1160" i="5"/>
  <c r="O1160" i="5"/>
  <c r="N1162" i="5"/>
  <c r="O1162" i="5"/>
  <c r="N1163" i="5"/>
  <c r="O1163" i="5"/>
  <c r="N1165" i="5"/>
  <c r="O1165" i="5"/>
  <c r="N1166" i="5"/>
  <c r="O1166" i="5"/>
  <c r="N1168" i="5"/>
  <c r="O1168" i="5"/>
  <c r="N1169" i="5"/>
  <c r="O1169" i="5"/>
  <c r="N1171" i="5"/>
  <c r="O1171" i="5"/>
  <c r="N1172" i="5"/>
  <c r="O1172" i="5"/>
  <c r="N1174" i="5"/>
  <c r="O1174" i="5"/>
  <c r="N1175" i="5"/>
  <c r="O1175" i="5"/>
  <c r="N1177" i="5"/>
  <c r="O1177" i="5"/>
  <c r="N1178" i="5"/>
  <c r="O1178" i="5"/>
  <c r="N1180" i="5"/>
  <c r="O1180" i="5"/>
  <c r="N1181" i="5"/>
  <c r="O1181" i="5"/>
  <c r="N1183" i="5"/>
  <c r="O1183" i="5"/>
  <c r="N1184" i="5"/>
  <c r="O1184" i="5"/>
  <c r="N1186" i="5"/>
  <c r="O1186" i="5"/>
  <c r="N1187" i="5"/>
  <c r="O1187" i="5"/>
  <c r="N1189" i="5"/>
  <c r="O1189" i="5"/>
  <c r="N1190" i="5"/>
  <c r="O1190" i="5"/>
  <c r="N1192" i="5"/>
  <c r="O1192" i="5"/>
  <c r="N1193" i="5"/>
  <c r="O1193" i="5"/>
  <c r="N1195" i="5"/>
  <c r="O1195" i="5"/>
  <c r="N1196" i="5"/>
  <c r="O1196" i="5"/>
  <c r="N1198" i="5"/>
  <c r="O1198" i="5"/>
  <c r="N1199" i="5"/>
  <c r="O1199" i="5"/>
  <c r="N1201" i="5"/>
  <c r="O1201" i="5"/>
  <c r="N1202" i="5"/>
  <c r="O1202" i="5"/>
  <c r="N1204" i="5"/>
  <c r="O1204" i="5"/>
  <c r="N1205" i="5"/>
  <c r="O1205" i="5"/>
  <c r="N1207" i="5"/>
  <c r="O1207" i="5"/>
  <c r="N1208" i="5"/>
  <c r="O1208" i="5"/>
  <c r="N1210" i="5"/>
  <c r="O1210" i="5"/>
  <c r="N1211" i="5"/>
  <c r="O1211" i="5"/>
  <c r="N1213" i="5"/>
  <c r="O1213" i="5"/>
  <c r="N1214" i="5"/>
  <c r="O1214" i="5"/>
  <c r="N1216" i="5"/>
  <c r="O1216" i="5"/>
  <c r="N1217" i="5"/>
  <c r="O1217" i="5"/>
  <c r="N1219" i="5"/>
  <c r="O1219" i="5"/>
  <c r="N1220" i="5"/>
  <c r="O1220" i="5"/>
  <c r="N1222" i="5"/>
  <c r="O1222" i="5"/>
  <c r="N1223" i="5"/>
  <c r="O1223" i="5"/>
  <c r="N1225" i="5"/>
  <c r="O1225" i="5"/>
  <c r="N1226" i="5"/>
  <c r="O1226" i="5"/>
  <c r="N1228" i="5"/>
  <c r="O1228" i="5"/>
  <c r="N1229" i="5"/>
  <c r="O1229" i="5"/>
  <c r="N1231" i="5"/>
  <c r="O1231" i="5"/>
  <c r="N1232" i="5"/>
  <c r="O1232" i="5"/>
  <c r="N1234" i="5"/>
  <c r="O1234" i="5"/>
  <c r="N1235" i="5"/>
  <c r="O1235" i="5"/>
  <c r="N1237" i="5"/>
  <c r="O1237" i="5"/>
  <c r="N1238" i="5"/>
  <c r="O1238" i="5"/>
  <c r="N1240" i="5"/>
  <c r="O1240" i="5"/>
  <c r="N1241" i="5"/>
  <c r="O1241" i="5"/>
  <c r="N1243" i="5"/>
  <c r="O1243" i="5"/>
  <c r="N1244" i="5"/>
  <c r="O1244" i="5"/>
  <c r="N1246" i="5"/>
  <c r="O1246" i="5"/>
  <c r="N1247" i="5"/>
  <c r="O1247" i="5"/>
  <c r="N1249" i="5"/>
  <c r="O1249" i="5"/>
  <c r="N1250" i="5"/>
  <c r="O1250" i="5"/>
  <c r="N1252" i="5"/>
  <c r="O1252" i="5"/>
  <c r="N1253" i="5"/>
  <c r="O1253" i="5"/>
  <c r="N1255" i="5"/>
  <c r="O1255" i="5"/>
  <c r="N1256" i="5"/>
  <c r="O1256" i="5"/>
  <c r="N1258" i="5"/>
  <c r="O1258" i="5"/>
  <c r="N1259" i="5"/>
  <c r="O1259" i="5"/>
  <c r="N1261" i="5"/>
  <c r="O1261" i="5"/>
  <c r="N1262" i="5"/>
  <c r="O1262" i="5"/>
  <c r="N1264" i="5"/>
  <c r="O1264" i="5"/>
  <c r="N1265" i="5"/>
  <c r="O1265" i="5"/>
  <c r="N1267" i="5"/>
  <c r="O1267" i="5"/>
  <c r="N1268" i="5"/>
  <c r="O1268" i="5"/>
  <c r="N1270" i="5"/>
  <c r="O1270" i="5"/>
  <c r="N1271" i="5"/>
  <c r="O1271" i="5"/>
  <c r="N1273" i="5"/>
  <c r="O1273" i="5"/>
  <c r="N1274" i="5"/>
  <c r="O1274" i="5"/>
  <c r="N1276" i="5"/>
  <c r="O1276" i="5"/>
  <c r="N1277" i="5"/>
  <c r="O1277" i="5"/>
  <c r="N1279" i="5"/>
  <c r="O1279" i="5"/>
  <c r="N1280" i="5"/>
  <c r="O1280" i="5"/>
  <c r="N1282" i="5"/>
  <c r="O1282" i="5"/>
  <c r="N1283" i="5"/>
  <c r="O1283" i="5"/>
  <c r="N1285" i="5"/>
  <c r="O1285" i="5"/>
  <c r="N1286" i="5"/>
  <c r="O1286" i="5"/>
  <c r="N1288" i="5"/>
  <c r="O1288" i="5"/>
  <c r="N1289" i="5"/>
  <c r="O1289" i="5"/>
  <c r="N1291" i="5"/>
  <c r="O1291" i="5"/>
  <c r="N1292" i="5"/>
  <c r="O1292" i="5"/>
  <c r="N1294" i="5"/>
  <c r="O1294" i="5"/>
  <c r="N1295" i="5"/>
  <c r="O1295" i="5"/>
  <c r="N1297" i="5"/>
  <c r="O1297" i="5"/>
  <c r="N1298" i="5"/>
  <c r="O1298" i="5"/>
  <c r="N1300" i="5"/>
  <c r="O1300" i="5"/>
  <c r="N1301" i="5"/>
  <c r="O1301" i="5"/>
  <c r="N1303" i="5"/>
  <c r="O1303" i="5"/>
  <c r="N1304" i="5"/>
  <c r="O1304" i="5"/>
  <c r="N1306" i="5"/>
  <c r="O1306" i="5"/>
  <c r="N1307" i="5"/>
  <c r="O1307" i="5"/>
  <c r="N1309" i="5"/>
  <c r="O1309" i="5"/>
  <c r="N1310" i="5"/>
  <c r="O1310" i="5"/>
  <c r="N1312" i="5"/>
  <c r="O1312" i="5"/>
  <c r="N1313" i="5"/>
  <c r="O1313" i="5"/>
  <c r="N1315" i="5"/>
  <c r="O1315" i="5"/>
  <c r="N1316" i="5"/>
  <c r="O1316" i="5"/>
  <c r="N1318" i="5"/>
  <c r="O1318" i="5"/>
  <c r="N1319" i="5"/>
  <c r="O1319" i="5"/>
  <c r="N1321" i="5"/>
  <c r="O1321" i="5"/>
  <c r="N1322" i="5"/>
  <c r="O1322" i="5"/>
  <c r="N1324" i="5"/>
  <c r="O1324" i="5"/>
  <c r="N1325" i="5"/>
  <c r="O1325" i="5"/>
  <c r="N1327" i="5"/>
  <c r="O1327" i="5"/>
  <c r="N1328" i="5"/>
  <c r="O1328" i="5"/>
  <c r="N1330" i="5"/>
  <c r="O1330" i="5"/>
  <c r="N1331" i="5"/>
  <c r="O1331" i="5"/>
  <c r="N1333" i="5"/>
  <c r="O1333" i="5"/>
  <c r="N1334" i="5"/>
  <c r="O1334" i="5"/>
  <c r="N1336" i="5"/>
  <c r="O1336" i="5"/>
  <c r="N1337" i="5"/>
  <c r="O1337" i="5"/>
  <c r="N1339" i="5"/>
  <c r="O1339" i="5"/>
  <c r="N1340" i="5"/>
  <c r="O1340" i="5"/>
  <c r="N1342" i="5"/>
  <c r="O1342" i="5"/>
  <c r="N1343" i="5"/>
  <c r="O1343" i="5"/>
  <c r="N1345" i="5"/>
  <c r="O1345" i="5"/>
  <c r="N1346" i="5"/>
  <c r="O1346" i="5"/>
  <c r="N1348" i="5"/>
  <c r="O1348" i="5"/>
  <c r="N1349" i="5"/>
  <c r="O1349" i="5"/>
  <c r="N1351" i="5"/>
  <c r="O1351" i="5"/>
  <c r="N1352" i="5"/>
  <c r="O1352" i="5"/>
  <c r="N1354" i="5"/>
  <c r="O1354" i="5"/>
  <c r="N1355" i="5"/>
  <c r="O1355" i="5"/>
  <c r="N1357" i="5"/>
  <c r="O1357" i="5"/>
  <c r="N1358" i="5"/>
  <c r="O1358" i="5"/>
  <c r="N1360" i="5"/>
  <c r="O1360" i="5"/>
  <c r="N1361" i="5"/>
  <c r="O1361" i="5"/>
  <c r="N1363" i="5"/>
  <c r="O1363" i="5"/>
  <c r="N1364" i="5"/>
  <c r="O1364" i="5"/>
  <c r="N1366" i="5"/>
  <c r="O1366" i="5"/>
  <c r="N1367" i="5"/>
  <c r="O1367" i="5"/>
  <c r="N1369" i="5"/>
  <c r="O1369" i="5"/>
  <c r="N1370" i="5"/>
  <c r="O1370" i="5"/>
  <c r="N1372" i="5"/>
  <c r="O1372" i="5"/>
  <c r="N1373" i="5"/>
  <c r="O1373" i="5"/>
  <c r="N1375" i="5"/>
  <c r="O1375" i="5"/>
  <c r="N1376" i="5"/>
  <c r="O1376" i="5"/>
  <c r="N1378" i="5"/>
  <c r="O1378" i="5"/>
  <c r="N1379" i="5"/>
  <c r="O1379" i="5"/>
  <c r="N1381" i="5"/>
  <c r="O1381" i="5"/>
  <c r="N1382" i="5"/>
  <c r="O1382" i="5"/>
  <c r="N1384" i="5"/>
  <c r="O1384" i="5"/>
  <c r="N1385" i="5"/>
  <c r="O1385" i="5"/>
  <c r="N1387" i="5"/>
  <c r="O1387" i="5"/>
  <c r="N1388" i="5"/>
  <c r="O1388" i="5"/>
  <c r="N1390" i="5"/>
  <c r="O1390" i="5"/>
  <c r="N1391" i="5"/>
  <c r="O1391" i="5"/>
  <c r="N1393" i="5"/>
  <c r="O1393" i="5"/>
  <c r="N1394" i="5"/>
  <c r="O1394" i="5"/>
  <c r="N1396" i="5"/>
  <c r="O1396" i="5"/>
  <c r="N1397" i="5"/>
  <c r="O1397" i="5"/>
  <c r="N1399" i="5"/>
  <c r="O1399" i="5"/>
  <c r="N1400" i="5"/>
  <c r="O1400" i="5"/>
  <c r="N1402" i="5"/>
  <c r="O1402" i="5"/>
  <c r="N1403" i="5"/>
  <c r="O1403" i="5"/>
  <c r="N1405" i="5"/>
  <c r="O1405" i="5"/>
  <c r="N1406" i="5"/>
  <c r="O1406" i="5"/>
  <c r="N1408" i="5"/>
  <c r="O1408" i="5"/>
  <c r="N1409" i="5"/>
  <c r="O1409" i="5"/>
  <c r="N1411" i="5"/>
  <c r="O1411" i="5"/>
  <c r="N1412" i="5"/>
  <c r="O1412" i="5"/>
  <c r="N1414" i="5"/>
  <c r="O1414" i="5"/>
  <c r="N1415" i="5"/>
  <c r="O1415" i="5"/>
  <c r="N1417" i="5"/>
  <c r="O1417" i="5"/>
  <c r="N1418" i="5"/>
  <c r="O1418" i="5"/>
  <c r="N1420" i="5"/>
  <c r="O1420" i="5"/>
  <c r="N1421" i="5"/>
  <c r="O1421" i="5"/>
  <c r="N1423" i="5"/>
  <c r="O1423" i="5"/>
  <c r="N1424" i="5"/>
  <c r="O1424" i="5"/>
  <c r="N1426" i="5"/>
  <c r="O1426" i="5"/>
  <c r="N1427" i="5"/>
  <c r="O1427" i="5"/>
  <c r="N1429" i="5"/>
  <c r="O1429" i="5"/>
  <c r="N1430" i="5"/>
  <c r="O1430" i="5"/>
  <c r="N1432" i="5"/>
  <c r="O1432" i="5"/>
  <c r="N1433" i="5"/>
  <c r="O1433" i="5"/>
  <c r="N1435" i="5"/>
  <c r="O1435" i="5"/>
  <c r="N1436" i="5"/>
  <c r="O1436" i="5"/>
  <c r="N1438" i="5"/>
  <c r="O1438" i="5"/>
  <c r="N1439" i="5"/>
  <c r="O1439" i="5"/>
  <c r="N1441" i="5"/>
  <c r="O1441" i="5"/>
  <c r="N1442" i="5"/>
  <c r="O1442" i="5"/>
  <c r="N1444" i="5"/>
  <c r="O1444" i="5"/>
  <c r="N1445" i="5"/>
  <c r="O1445" i="5"/>
  <c r="N1447" i="5"/>
  <c r="O1447" i="5"/>
  <c r="N1448" i="5"/>
  <c r="O1448" i="5"/>
  <c r="N1450" i="5"/>
  <c r="O1450" i="5"/>
  <c r="N1451" i="5"/>
  <c r="O1451" i="5"/>
  <c r="N1453" i="5"/>
  <c r="O1453" i="5"/>
  <c r="N1454" i="5"/>
  <c r="O1454" i="5"/>
  <c r="N1456" i="5"/>
  <c r="O1456" i="5"/>
  <c r="N1457" i="5"/>
  <c r="O1457" i="5"/>
  <c r="N1459" i="5"/>
  <c r="O1459" i="5"/>
  <c r="N1460" i="5"/>
  <c r="O1460" i="5"/>
  <c r="N1462" i="5"/>
  <c r="O1462" i="5"/>
  <c r="N1463" i="5"/>
  <c r="O1463" i="5"/>
  <c r="N1465" i="5"/>
  <c r="O1465" i="5"/>
  <c r="N1466" i="5"/>
  <c r="O1466" i="5"/>
  <c r="N1468" i="5"/>
  <c r="O1468" i="5"/>
  <c r="N1469" i="5"/>
  <c r="O1469" i="5"/>
  <c r="N1471" i="5"/>
  <c r="O1471" i="5"/>
  <c r="N1472" i="5"/>
  <c r="O1472" i="5"/>
  <c r="N1474" i="5"/>
  <c r="O1474" i="5"/>
  <c r="N1475" i="5"/>
  <c r="O1475" i="5"/>
  <c r="N1477" i="5"/>
  <c r="O1477" i="5"/>
  <c r="N1478" i="5"/>
  <c r="O1478" i="5"/>
  <c r="N1480" i="5"/>
  <c r="O1480" i="5"/>
  <c r="N1481" i="5"/>
  <c r="O1481" i="5"/>
  <c r="N1483" i="5"/>
  <c r="O1483" i="5"/>
  <c r="N1484" i="5"/>
  <c r="O1484" i="5"/>
  <c r="N1486" i="5"/>
  <c r="O1486" i="5"/>
  <c r="N1487" i="5"/>
  <c r="O1487" i="5"/>
  <c r="N1489" i="5"/>
  <c r="O1489" i="5"/>
  <c r="N1490" i="5"/>
  <c r="O1490" i="5"/>
  <c r="N1492" i="5"/>
  <c r="O1492" i="5"/>
  <c r="N1493" i="5"/>
  <c r="O1493" i="5"/>
  <c r="N1495" i="5"/>
  <c r="O1495" i="5"/>
  <c r="N1496" i="5"/>
  <c r="O1496" i="5"/>
  <c r="N1498" i="5"/>
  <c r="O1498" i="5"/>
  <c r="N1499" i="5"/>
  <c r="O1499" i="5"/>
  <c r="N1501" i="5"/>
  <c r="O1501" i="5"/>
  <c r="N1502" i="5"/>
  <c r="O1502" i="5"/>
  <c r="N1504" i="5"/>
  <c r="O1504" i="5"/>
  <c r="N1505" i="5"/>
  <c r="O1505" i="5"/>
  <c r="N1507" i="5"/>
  <c r="O1507" i="5"/>
  <c r="N1508" i="5"/>
  <c r="O1508" i="5"/>
  <c r="N1510" i="5"/>
  <c r="O1510" i="5"/>
  <c r="N1511" i="5"/>
  <c r="O1511" i="5"/>
  <c r="N1513" i="5"/>
  <c r="O1513" i="5"/>
  <c r="N1514" i="5"/>
  <c r="O1514" i="5"/>
  <c r="N1516" i="5"/>
  <c r="O1516" i="5"/>
  <c r="N1517" i="5"/>
  <c r="O1517" i="5"/>
  <c r="N1519" i="5"/>
  <c r="O1519" i="5"/>
  <c r="N1520" i="5"/>
  <c r="O1520" i="5"/>
  <c r="N1522" i="5"/>
  <c r="O1522" i="5"/>
  <c r="N1523" i="5"/>
  <c r="O1523" i="5"/>
  <c r="N1525" i="5"/>
  <c r="O1525" i="5"/>
  <c r="N1526" i="5"/>
  <c r="O1526" i="5"/>
  <c r="N1528" i="5"/>
  <c r="O1528" i="5"/>
  <c r="N1529" i="5"/>
  <c r="O1529" i="5"/>
  <c r="L10" i="5"/>
  <c r="M10" i="5"/>
  <c r="L11" i="5"/>
  <c r="M11" i="5"/>
  <c r="L13" i="5"/>
  <c r="M13" i="5"/>
  <c r="L14" i="5"/>
  <c r="M14" i="5"/>
  <c r="L16" i="5"/>
  <c r="M16" i="5"/>
  <c r="L17" i="5"/>
  <c r="M17" i="5"/>
  <c r="L19" i="5"/>
  <c r="M19" i="5"/>
  <c r="L20" i="5"/>
  <c r="M20" i="5"/>
  <c r="L22" i="5"/>
  <c r="M22" i="5"/>
  <c r="L23" i="5"/>
  <c r="M23" i="5"/>
  <c r="L25" i="5"/>
  <c r="M25" i="5"/>
  <c r="L26" i="5"/>
  <c r="M26" i="5"/>
  <c r="L28" i="5"/>
  <c r="M28" i="5"/>
  <c r="L29" i="5"/>
  <c r="M29" i="5"/>
  <c r="L31" i="5"/>
  <c r="M31" i="5"/>
  <c r="L32" i="5"/>
  <c r="M32" i="5"/>
  <c r="L34" i="5"/>
  <c r="M34" i="5"/>
  <c r="L35" i="5"/>
  <c r="M35" i="5"/>
  <c r="L37" i="5"/>
  <c r="M37" i="5"/>
  <c r="L38" i="5"/>
  <c r="M38" i="5"/>
  <c r="L40" i="5"/>
  <c r="M40" i="5"/>
  <c r="L41" i="5"/>
  <c r="M41" i="5"/>
  <c r="L43" i="5"/>
  <c r="M43" i="5"/>
  <c r="L44" i="5"/>
  <c r="M44" i="5"/>
  <c r="L46" i="5"/>
  <c r="M46" i="5"/>
  <c r="L47" i="5"/>
  <c r="M47" i="5"/>
  <c r="L49" i="5"/>
  <c r="M49" i="5"/>
  <c r="L50" i="5"/>
  <c r="M50" i="5"/>
  <c r="L52" i="5"/>
  <c r="M52" i="5"/>
  <c r="L53" i="5"/>
  <c r="M53" i="5"/>
  <c r="L55" i="5"/>
  <c r="M55" i="5"/>
  <c r="L56" i="5"/>
  <c r="M56" i="5"/>
  <c r="L58" i="5"/>
  <c r="M58" i="5"/>
  <c r="L59" i="5"/>
  <c r="M59" i="5"/>
  <c r="L61" i="5"/>
  <c r="M61" i="5"/>
  <c r="L62" i="5"/>
  <c r="M62" i="5"/>
  <c r="L64" i="5"/>
  <c r="M64" i="5"/>
  <c r="L65" i="5"/>
  <c r="M65" i="5"/>
  <c r="L67" i="5"/>
  <c r="M67" i="5"/>
  <c r="L68" i="5"/>
  <c r="M68" i="5"/>
  <c r="L70" i="5"/>
  <c r="M70" i="5"/>
  <c r="L71" i="5"/>
  <c r="M71" i="5"/>
  <c r="L73" i="5"/>
  <c r="M73" i="5"/>
  <c r="L74" i="5"/>
  <c r="M74" i="5"/>
  <c r="L76" i="5"/>
  <c r="M76" i="5"/>
  <c r="L77" i="5"/>
  <c r="M77" i="5"/>
  <c r="L79" i="5"/>
  <c r="M79" i="5"/>
  <c r="L80" i="5"/>
  <c r="M80" i="5"/>
  <c r="L82" i="5"/>
  <c r="M82" i="5"/>
  <c r="L83" i="5"/>
  <c r="M83" i="5"/>
  <c r="L85" i="5"/>
  <c r="M85" i="5"/>
  <c r="L86" i="5"/>
  <c r="M86" i="5"/>
  <c r="L88" i="5"/>
  <c r="M88" i="5"/>
  <c r="L89" i="5"/>
  <c r="M89" i="5"/>
  <c r="L91" i="5"/>
  <c r="M91" i="5"/>
  <c r="L92" i="5"/>
  <c r="M92" i="5"/>
  <c r="L94" i="5"/>
  <c r="M94" i="5"/>
  <c r="L95" i="5"/>
  <c r="M95" i="5"/>
  <c r="L97" i="5"/>
  <c r="M97" i="5"/>
  <c r="L98" i="5"/>
  <c r="M98" i="5"/>
  <c r="L100" i="5"/>
  <c r="M100" i="5"/>
  <c r="L101" i="5"/>
  <c r="M101" i="5"/>
  <c r="L103" i="5"/>
  <c r="M103" i="5"/>
  <c r="L104" i="5"/>
  <c r="M104" i="5"/>
  <c r="L106" i="5"/>
  <c r="M106" i="5"/>
  <c r="L107" i="5"/>
  <c r="M107" i="5"/>
  <c r="L109" i="5"/>
  <c r="M109" i="5"/>
  <c r="L110" i="5"/>
  <c r="M110" i="5"/>
  <c r="L112" i="5"/>
  <c r="M112" i="5"/>
  <c r="L113" i="5"/>
  <c r="M113" i="5"/>
  <c r="L115" i="5"/>
  <c r="M115" i="5"/>
  <c r="L116" i="5"/>
  <c r="M116" i="5"/>
  <c r="L118" i="5"/>
  <c r="M118" i="5"/>
  <c r="L119" i="5"/>
  <c r="M119" i="5"/>
  <c r="L121" i="5"/>
  <c r="M121" i="5"/>
  <c r="L122" i="5"/>
  <c r="M122" i="5"/>
  <c r="L124" i="5"/>
  <c r="M124" i="5"/>
  <c r="L125" i="5"/>
  <c r="M125" i="5"/>
  <c r="L127" i="5"/>
  <c r="M127" i="5"/>
  <c r="L128" i="5"/>
  <c r="M128" i="5"/>
  <c r="L130" i="5"/>
  <c r="M130" i="5"/>
  <c r="L131" i="5"/>
  <c r="M131" i="5"/>
  <c r="L133" i="5"/>
  <c r="M133" i="5"/>
  <c r="L134" i="5"/>
  <c r="M134" i="5"/>
  <c r="L136" i="5"/>
  <c r="M136" i="5"/>
  <c r="L137" i="5"/>
  <c r="M137" i="5"/>
  <c r="L139" i="5"/>
  <c r="M139" i="5"/>
  <c r="L140" i="5"/>
  <c r="M140" i="5"/>
  <c r="L142" i="5"/>
  <c r="M142" i="5"/>
  <c r="L143" i="5"/>
  <c r="M143" i="5"/>
  <c r="L145" i="5"/>
  <c r="M145" i="5"/>
  <c r="L146" i="5"/>
  <c r="M146" i="5"/>
  <c r="L148" i="5"/>
  <c r="M148" i="5"/>
  <c r="L149" i="5"/>
  <c r="M149" i="5"/>
  <c r="L151" i="5"/>
  <c r="M151" i="5"/>
  <c r="L152" i="5"/>
  <c r="M152" i="5"/>
  <c r="L154" i="5"/>
  <c r="M154" i="5"/>
  <c r="L155" i="5"/>
  <c r="M155" i="5"/>
  <c r="L157" i="5"/>
  <c r="M157" i="5"/>
  <c r="L158" i="5"/>
  <c r="M158" i="5"/>
  <c r="L160" i="5"/>
  <c r="M160" i="5"/>
  <c r="L161" i="5"/>
  <c r="M161" i="5"/>
  <c r="L163" i="5"/>
  <c r="M163" i="5"/>
  <c r="L164" i="5"/>
  <c r="M164" i="5"/>
  <c r="L166" i="5"/>
  <c r="M166" i="5"/>
  <c r="L167" i="5"/>
  <c r="M167" i="5"/>
  <c r="L169" i="5"/>
  <c r="M169" i="5"/>
  <c r="L170" i="5"/>
  <c r="M170" i="5"/>
  <c r="L172" i="5"/>
  <c r="M172" i="5"/>
  <c r="L173" i="5"/>
  <c r="M173" i="5"/>
  <c r="L175" i="5"/>
  <c r="M175" i="5"/>
  <c r="L176" i="5"/>
  <c r="M176" i="5"/>
  <c r="L178" i="5"/>
  <c r="M178" i="5"/>
  <c r="L179" i="5"/>
  <c r="M179" i="5"/>
  <c r="L181" i="5"/>
  <c r="M181" i="5"/>
  <c r="L182" i="5"/>
  <c r="M182" i="5"/>
  <c r="L184" i="5"/>
  <c r="M184" i="5"/>
  <c r="L185" i="5"/>
  <c r="M185" i="5"/>
  <c r="L187" i="5"/>
  <c r="M187" i="5"/>
  <c r="L188" i="5"/>
  <c r="M188" i="5"/>
  <c r="L190" i="5"/>
  <c r="M190" i="5"/>
  <c r="L191" i="5"/>
  <c r="M191" i="5"/>
  <c r="L193" i="5"/>
  <c r="M193" i="5"/>
  <c r="L194" i="5"/>
  <c r="M194" i="5"/>
  <c r="L196" i="5"/>
  <c r="M196" i="5"/>
  <c r="L197" i="5"/>
  <c r="M197" i="5"/>
  <c r="L199" i="5"/>
  <c r="M199" i="5"/>
  <c r="L200" i="5"/>
  <c r="M200" i="5"/>
  <c r="L202" i="5"/>
  <c r="M202" i="5"/>
  <c r="L203" i="5"/>
  <c r="M203" i="5"/>
  <c r="L205" i="5"/>
  <c r="M205" i="5"/>
  <c r="L206" i="5"/>
  <c r="M206" i="5"/>
  <c r="L208" i="5"/>
  <c r="M208" i="5"/>
  <c r="L209" i="5"/>
  <c r="M209" i="5"/>
  <c r="L211" i="5"/>
  <c r="M211" i="5"/>
  <c r="L212" i="5"/>
  <c r="M212" i="5"/>
  <c r="L214" i="5"/>
  <c r="M214" i="5"/>
  <c r="L215" i="5"/>
  <c r="M215" i="5"/>
  <c r="L217" i="5"/>
  <c r="M217" i="5"/>
  <c r="L218" i="5"/>
  <c r="M218" i="5"/>
  <c r="L220" i="5"/>
  <c r="M220" i="5"/>
  <c r="L221" i="5"/>
  <c r="M221" i="5"/>
  <c r="L223" i="5"/>
  <c r="M223" i="5"/>
  <c r="L224" i="5"/>
  <c r="M224" i="5"/>
  <c r="L226" i="5"/>
  <c r="M226" i="5"/>
  <c r="L227" i="5"/>
  <c r="M227" i="5"/>
  <c r="L229" i="5"/>
  <c r="M229" i="5"/>
  <c r="L230" i="5"/>
  <c r="M230" i="5"/>
  <c r="L232" i="5"/>
  <c r="M232" i="5"/>
  <c r="L233" i="5"/>
  <c r="M233" i="5"/>
  <c r="L235" i="5"/>
  <c r="M235" i="5"/>
  <c r="L236" i="5"/>
  <c r="M236" i="5"/>
  <c r="L238" i="5"/>
  <c r="M238" i="5"/>
  <c r="L239" i="5"/>
  <c r="M239" i="5"/>
  <c r="L241" i="5"/>
  <c r="M241" i="5"/>
  <c r="L242" i="5"/>
  <c r="M242" i="5"/>
  <c r="L244" i="5"/>
  <c r="M244" i="5"/>
  <c r="L245" i="5"/>
  <c r="M245" i="5"/>
  <c r="L247" i="5"/>
  <c r="M247" i="5"/>
  <c r="L248" i="5"/>
  <c r="M248" i="5"/>
  <c r="L250" i="5"/>
  <c r="M250" i="5"/>
  <c r="L251" i="5"/>
  <c r="M251" i="5"/>
  <c r="L253" i="5"/>
  <c r="M253" i="5"/>
  <c r="L254" i="5"/>
  <c r="M254" i="5"/>
  <c r="L256" i="5"/>
  <c r="M256" i="5"/>
  <c r="L257" i="5"/>
  <c r="M257" i="5"/>
  <c r="L259" i="5"/>
  <c r="M259" i="5"/>
  <c r="L260" i="5"/>
  <c r="M260" i="5"/>
  <c r="L262" i="5"/>
  <c r="M262" i="5"/>
  <c r="L263" i="5"/>
  <c r="M263" i="5"/>
  <c r="L265" i="5"/>
  <c r="M265" i="5"/>
  <c r="L266" i="5"/>
  <c r="M266" i="5"/>
  <c r="L268" i="5"/>
  <c r="M268" i="5"/>
  <c r="L269" i="5"/>
  <c r="M269" i="5"/>
  <c r="L271" i="5"/>
  <c r="M271" i="5"/>
  <c r="L272" i="5"/>
  <c r="M272" i="5"/>
  <c r="L274" i="5"/>
  <c r="M274" i="5"/>
  <c r="L275" i="5"/>
  <c r="M275" i="5"/>
  <c r="L277" i="5"/>
  <c r="M277" i="5"/>
  <c r="L278" i="5"/>
  <c r="M278" i="5"/>
  <c r="L280" i="5"/>
  <c r="M280" i="5"/>
  <c r="L281" i="5"/>
  <c r="M281" i="5"/>
  <c r="L283" i="5"/>
  <c r="M283" i="5"/>
  <c r="L284" i="5"/>
  <c r="M284" i="5"/>
  <c r="L286" i="5"/>
  <c r="M286" i="5"/>
  <c r="L287" i="5"/>
  <c r="M287" i="5"/>
  <c r="L289" i="5"/>
  <c r="M289" i="5"/>
  <c r="L290" i="5"/>
  <c r="M290" i="5"/>
  <c r="L292" i="5"/>
  <c r="M292" i="5"/>
  <c r="L293" i="5"/>
  <c r="M293" i="5"/>
  <c r="L295" i="5"/>
  <c r="M295" i="5"/>
  <c r="L296" i="5"/>
  <c r="M296" i="5"/>
  <c r="L298" i="5"/>
  <c r="M298" i="5"/>
  <c r="L299" i="5"/>
  <c r="M299" i="5"/>
  <c r="L301" i="5"/>
  <c r="M301" i="5"/>
  <c r="L302" i="5"/>
  <c r="M302" i="5"/>
  <c r="L304" i="5"/>
  <c r="M304" i="5"/>
  <c r="L305" i="5"/>
  <c r="M305" i="5"/>
  <c r="L307" i="5"/>
  <c r="M307" i="5"/>
  <c r="L308" i="5"/>
  <c r="M308" i="5"/>
  <c r="L310" i="5"/>
  <c r="M310" i="5"/>
  <c r="L311" i="5"/>
  <c r="M311" i="5"/>
  <c r="L313" i="5"/>
  <c r="M313" i="5"/>
  <c r="L314" i="5"/>
  <c r="M314" i="5"/>
  <c r="L316" i="5"/>
  <c r="M316" i="5"/>
  <c r="L317" i="5"/>
  <c r="M317" i="5"/>
  <c r="L319" i="5"/>
  <c r="M319" i="5"/>
  <c r="L320" i="5"/>
  <c r="M320" i="5"/>
  <c r="L322" i="5"/>
  <c r="M322" i="5"/>
  <c r="L323" i="5"/>
  <c r="M323" i="5"/>
  <c r="L325" i="5"/>
  <c r="M325" i="5"/>
  <c r="L326" i="5"/>
  <c r="M326" i="5"/>
  <c r="L328" i="5"/>
  <c r="M328" i="5"/>
  <c r="L329" i="5"/>
  <c r="M329" i="5"/>
  <c r="L331" i="5"/>
  <c r="M331" i="5"/>
  <c r="L332" i="5"/>
  <c r="M332" i="5"/>
  <c r="L334" i="5"/>
  <c r="M334" i="5"/>
  <c r="L335" i="5"/>
  <c r="M335" i="5"/>
  <c r="L337" i="5"/>
  <c r="M337" i="5"/>
  <c r="L338" i="5"/>
  <c r="M338" i="5"/>
  <c r="L340" i="5"/>
  <c r="M340" i="5"/>
  <c r="L341" i="5"/>
  <c r="M341" i="5"/>
  <c r="L343" i="5"/>
  <c r="M343" i="5"/>
  <c r="L344" i="5"/>
  <c r="M344" i="5"/>
  <c r="L346" i="5"/>
  <c r="M346" i="5"/>
  <c r="L347" i="5"/>
  <c r="M347" i="5"/>
  <c r="L349" i="5"/>
  <c r="M349" i="5"/>
  <c r="L350" i="5"/>
  <c r="M350" i="5"/>
  <c r="L352" i="5"/>
  <c r="M352" i="5"/>
  <c r="L353" i="5"/>
  <c r="M353" i="5"/>
  <c r="L355" i="5"/>
  <c r="M355" i="5"/>
  <c r="L356" i="5"/>
  <c r="M356" i="5"/>
  <c r="L358" i="5"/>
  <c r="M358" i="5"/>
  <c r="L359" i="5"/>
  <c r="M359" i="5"/>
  <c r="L361" i="5"/>
  <c r="M361" i="5"/>
  <c r="L362" i="5"/>
  <c r="M362" i="5"/>
  <c r="L364" i="5"/>
  <c r="M364" i="5"/>
  <c r="L365" i="5"/>
  <c r="M365" i="5"/>
  <c r="L367" i="5"/>
  <c r="M367" i="5"/>
  <c r="L368" i="5"/>
  <c r="M368" i="5"/>
  <c r="L370" i="5"/>
  <c r="M370" i="5"/>
  <c r="L371" i="5"/>
  <c r="M371" i="5"/>
  <c r="L373" i="5"/>
  <c r="M373" i="5"/>
  <c r="L374" i="5"/>
  <c r="M374" i="5"/>
  <c r="L376" i="5"/>
  <c r="M376" i="5"/>
  <c r="L377" i="5"/>
  <c r="M377" i="5"/>
  <c r="L379" i="5"/>
  <c r="M379" i="5"/>
  <c r="L380" i="5"/>
  <c r="M380" i="5"/>
  <c r="L382" i="5"/>
  <c r="M382" i="5"/>
  <c r="L383" i="5"/>
  <c r="M383" i="5"/>
  <c r="L385" i="5"/>
  <c r="M385" i="5"/>
  <c r="L386" i="5"/>
  <c r="M386" i="5"/>
  <c r="L388" i="5"/>
  <c r="M388" i="5"/>
  <c r="L389" i="5"/>
  <c r="M389" i="5"/>
  <c r="L391" i="5"/>
  <c r="M391" i="5"/>
  <c r="L392" i="5"/>
  <c r="M392" i="5"/>
  <c r="L394" i="5"/>
  <c r="M394" i="5"/>
  <c r="L395" i="5"/>
  <c r="M395" i="5"/>
  <c r="L397" i="5"/>
  <c r="M397" i="5"/>
  <c r="L398" i="5"/>
  <c r="M398" i="5"/>
  <c r="L400" i="5"/>
  <c r="M400" i="5"/>
  <c r="L401" i="5"/>
  <c r="M401" i="5"/>
  <c r="L403" i="5"/>
  <c r="M403" i="5"/>
  <c r="L404" i="5"/>
  <c r="M404" i="5"/>
  <c r="L406" i="5"/>
  <c r="M406" i="5"/>
  <c r="L407" i="5"/>
  <c r="M407" i="5"/>
  <c r="L409" i="5"/>
  <c r="M409" i="5"/>
  <c r="L410" i="5"/>
  <c r="M410" i="5"/>
  <c r="L412" i="5"/>
  <c r="M412" i="5"/>
  <c r="L413" i="5"/>
  <c r="M413" i="5"/>
  <c r="L415" i="5"/>
  <c r="M415" i="5"/>
  <c r="L416" i="5"/>
  <c r="M416" i="5"/>
  <c r="L418" i="5"/>
  <c r="M418" i="5"/>
  <c r="L419" i="5"/>
  <c r="M419" i="5"/>
  <c r="L421" i="5"/>
  <c r="M421" i="5"/>
  <c r="L422" i="5"/>
  <c r="M422" i="5"/>
  <c r="L424" i="5"/>
  <c r="M424" i="5"/>
  <c r="L425" i="5"/>
  <c r="M425" i="5"/>
  <c r="L427" i="5"/>
  <c r="M427" i="5"/>
  <c r="L428" i="5"/>
  <c r="M428" i="5"/>
  <c r="L430" i="5"/>
  <c r="M430" i="5"/>
  <c r="L431" i="5"/>
  <c r="M431" i="5"/>
  <c r="L433" i="5"/>
  <c r="M433" i="5"/>
  <c r="L434" i="5"/>
  <c r="M434" i="5"/>
  <c r="L436" i="5"/>
  <c r="M436" i="5"/>
  <c r="L437" i="5"/>
  <c r="M437" i="5"/>
  <c r="L439" i="5"/>
  <c r="M439" i="5"/>
  <c r="L440" i="5"/>
  <c r="M440" i="5"/>
  <c r="L442" i="5"/>
  <c r="M442" i="5"/>
  <c r="L443" i="5"/>
  <c r="M443" i="5"/>
  <c r="L445" i="5"/>
  <c r="M445" i="5"/>
  <c r="L446" i="5"/>
  <c r="M446" i="5"/>
  <c r="L448" i="5"/>
  <c r="M448" i="5"/>
  <c r="L449" i="5"/>
  <c r="M449" i="5"/>
  <c r="L451" i="5"/>
  <c r="M451" i="5"/>
  <c r="L452" i="5"/>
  <c r="M452" i="5"/>
  <c r="L454" i="5"/>
  <c r="M454" i="5"/>
  <c r="L455" i="5"/>
  <c r="M455" i="5"/>
  <c r="L457" i="5"/>
  <c r="M457" i="5"/>
  <c r="L458" i="5"/>
  <c r="M458" i="5"/>
  <c r="L460" i="5"/>
  <c r="M460" i="5"/>
  <c r="L461" i="5"/>
  <c r="M461" i="5"/>
  <c r="L463" i="5"/>
  <c r="M463" i="5"/>
  <c r="L464" i="5"/>
  <c r="M464" i="5"/>
  <c r="L466" i="5"/>
  <c r="M466" i="5"/>
  <c r="L467" i="5"/>
  <c r="M467" i="5"/>
  <c r="L469" i="5"/>
  <c r="M469" i="5"/>
  <c r="L470" i="5"/>
  <c r="M470" i="5"/>
  <c r="L472" i="5"/>
  <c r="M472" i="5"/>
  <c r="L473" i="5"/>
  <c r="M473" i="5"/>
  <c r="L475" i="5"/>
  <c r="M475" i="5"/>
  <c r="L476" i="5"/>
  <c r="M476" i="5"/>
  <c r="L478" i="5"/>
  <c r="M478" i="5"/>
  <c r="L479" i="5"/>
  <c r="M479" i="5"/>
  <c r="L481" i="5"/>
  <c r="M481" i="5"/>
  <c r="L482" i="5"/>
  <c r="M482" i="5"/>
  <c r="L484" i="5"/>
  <c r="M484" i="5"/>
  <c r="L485" i="5"/>
  <c r="M485" i="5"/>
  <c r="L487" i="5"/>
  <c r="M487" i="5"/>
  <c r="L488" i="5"/>
  <c r="M488" i="5"/>
  <c r="L490" i="5"/>
  <c r="M490" i="5"/>
  <c r="L491" i="5"/>
  <c r="M491" i="5"/>
  <c r="L493" i="5"/>
  <c r="M493" i="5"/>
  <c r="L494" i="5"/>
  <c r="M494" i="5"/>
  <c r="L496" i="5"/>
  <c r="M496" i="5"/>
  <c r="L497" i="5"/>
  <c r="M497" i="5"/>
  <c r="L499" i="5"/>
  <c r="M499" i="5"/>
  <c r="L500" i="5"/>
  <c r="M500" i="5"/>
  <c r="L502" i="5"/>
  <c r="M502" i="5"/>
  <c r="L503" i="5"/>
  <c r="M503" i="5"/>
  <c r="L505" i="5"/>
  <c r="M505" i="5"/>
  <c r="L506" i="5"/>
  <c r="M506" i="5"/>
  <c r="L508" i="5"/>
  <c r="M508" i="5"/>
  <c r="L509" i="5"/>
  <c r="M509" i="5"/>
  <c r="L511" i="5"/>
  <c r="M511" i="5"/>
  <c r="L512" i="5"/>
  <c r="M512" i="5"/>
  <c r="L514" i="5"/>
  <c r="M514" i="5"/>
  <c r="L515" i="5"/>
  <c r="M515" i="5"/>
  <c r="L517" i="5"/>
  <c r="M517" i="5"/>
  <c r="L518" i="5"/>
  <c r="M518" i="5"/>
  <c r="L520" i="5"/>
  <c r="M520" i="5"/>
  <c r="L521" i="5"/>
  <c r="M521" i="5"/>
  <c r="L523" i="5"/>
  <c r="M523" i="5"/>
  <c r="L524" i="5"/>
  <c r="M524" i="5"/>
  <c r="L526" i="5"/>
  <c r="M526" i="5"/>
  <c r="L527" i="5"/>
  <c r="M527" i="5"/>
  <c r="L529" i="5"/>
  <c r="M529" i="5"/>
  <c r="L530" i="5"/>
  <c r="M530" i="5"/>
  <c r="L532" i="5"/>
  <c r="M532" i="5"/>
  <c r="L533" i="5"/>
  <c r="M533" i="5"/>
  <c r="L535" i="5"/>
  <c r="M535" i="5"/>
  <c r="L536" i="5"/>
  <c r="M536" i="5"/>
  <c r="L538" i="5"/>
  <c r="M538" i="5"/>
  <c r="L539" i="5"/>
  <c r="M539" i="5"/>
  <c r="L541" i="5"/>
  <c r="M541" i="5"/>
  <c r="L542" i="5"/>
  <c r="M542" i="5"/>
  <c r="L544" i="5"/>
  <c r="M544" i="5"/>
  <c r="L545" i="5"/>
  <c r="M545" i="5"/>
  <c r="L547" i="5"/>
  <c r="M547" i="5"/>
  <c r="L548" i="5"/>
  <c r="M548" i="5"/>
  <c r="L550" i="5"/>
  <c r="M550" i="5"/>
  <c r="L551" i="5"/>
  <c r="M551" i="5"/>
  <c r="L553" i="5"/>
  <c r="M553" i="5"/>
  <c r="L554" i="5"/>
  <c r="M554" i="5"/>
  <c r="L556" i="5"/>
  <c r="M556" i="5"/>
  <c r="L557" i="5"/>
  <c r="M557" i="5"/>
  <c r="L559" i="5"/>
  <c r="M559" i="5"/>
  <c r="L560" i="5"/>
  <c r="M560" i="5"/>
  <c r="L562" i="5"/>
  <c r="M562" i="5"/>
  <c r="L563" i="5"/>
  <c r="M563" i="5"/>
  <c r="L565" i="5"/>
  <c r="M565" i="5"/>
  <c r="L566" i="5"/>
  <c r="M566" i="5"/>
  <c r="L568" i="5"/>
  <c r="M568" i="5"/>
  <c r="L569" i="5"/>
  <c r="M569" i="5"/>
  <c r="L571" i="5"/>
  <c r="M571" i="5"/>
  <c r="L572" i="5"/>
  <c r="M572" i="5"/>
  <c r="L574" i="5"/>
  <c r="M574" i="5"/>
  <c r="L575" i="5"/>
  <c r="M575" i="5"/>
  <c r="L577" i="5"/>
  <c r="M577" i="5"/>
  <c r="L578" i="5"/>
  <c r="M578" i="5"/>
  <c r="L580" i="5"/>
  <c r="M580" i="5"/>
  <c r="L581" i="5"/>
  <c r="M581" i="5"/>
  <c r="L583" i="5"/>
  <c r="M583" i="5"/>
  <c r="L584" i="5"/>
  <c r="M584" i="5"/>
  <c r="L586" i="5"/>
  <c r="M586" i="5"/>
  <c r="L587" i="5"/>
  <c r="M587" i="5"/>
  <c r="L589" i="5"/>
  <c r="M589" i="5"/>
  <c r="L590" i="5"/>
  <c r="M590" i="5"/>
  <c r="L592" i="5"/>
  <c r="M592" i="5"/>
  <c r="L593" i="5"/>
  <c r="M593" i="5"/>
  <c r="L595" i="5"/>
  <c r="M595" i="5"/>
  <c r="L596" i="5"/>
  <c r="M596" i="5"/>
  <c r="L598" i="5"/>
  <c r="M598" i="5"/>
  <c r="L599" i="5"/>
  <c r="M599" i="5"/>
  <c r="L601" i="5"/>
  <c r="M601" i="5"/>
  <c r="L602" i="5"/>
  <c r="M602" i="5"/>
  <c r="L604" i="5"/>
  <c r="M604" i="5"/>
  <c r="L605" i="5"/>
  <c r="M605" i="5"/>
  <c r="L607" i="5"/>
  <c r="M607" i="5"/>
  <c r="L608" i="5"/>
  <c r="M608" i="5"/>
  <c r="L610" i="5"/>
  <c r="M610" i="5"/>
  <c r="L611" i="5"/>
  <c r="M611" i="5"/>
  <c r="L613" i="5"/>
  <c r="M613" i="5"/>
  <c r="L614" i="5"/>
  <c r="M614" i="5"/>
  <c r="L616" i="5"/>
  <c r="M616" i="5"/>
  <c r="L617" i="5"/>
  <c r="M617" i="5"/>
  <c r="L619" i="5"/>
  <c r="M619" i="5"/>
  <c r="L620" i="5"/>
  <c r="M620" i="5"/>
  <c r="L622" i="5"/>
  <c r="M622" i="5"/>
  <c r="L623" i="5"/>
  <c r="M623" i="5"/>
  <c r="L625" i="5"/>
  <c r="M625" i="5"/>
  <c r="L626" i="5"/>
  <c r="M626" i="5"/>
  <c r="L628" i="5"/>
  <c r="M628" i="5"/>
  <c r="L629" i="5"/>
  <c r="M629" i="5"/>
  <c r="L631" i="5"/>
  <c r="M631" i="5"/>
  <c r="L632" i="5"/>
  <c r="M632" i="5"/>
  <c r="L634" i="5"/>
  <c r="M634" i="5"/>
  <c r="L635" i="5"/>
  <c r="M635" i="5"/>
  <c r="L637" i="5"/>
  <c r="M637" i="5"/>
  <c r="L638" i="5"/>
  <c r="M638" i="5"/>
  <c r="L640" i="5"/>
  <c r="M640" i="5"/>
  <c r="L641" i="5"/>
  <c r="M641" i="5"/>
  <c r="L643" i="5"/>
  <c r="M643" i="5"/>
  <c r="L644" i="5"/>
  <c r="M644" i="5"/>
  <c r="L646" i="5"/>
  <c r="M646" i="5"/>
  <c r="L647" i="5"/>
  <c r="M647" i="5"/>
  <c r="L649" i="5"/>
  <c r="M649" i="5"/>
  <c r="L650" i="5"/>
  <c r="M650" i="5"/>
  <c r="L652" i="5"/>
  <c r="M652" i="5"/>
  <c r="L653" i="5"/>
  <c r="M653" i="5"/>
  <c r="L655" i="5"/>
  <c r="M655" i="5"/>
  <c r="L656" i="5"/>
  <c r="M656" i="5"/>
  <c r="L658" i="5"/>
  <c r="M658" i="5"/>
  <c r="L659" i="5"/>
  <c r="M659" i="5"/>
  <c r="L661" i="5"/>
  <c r="M661" i="5"/>
  <c r="L662" i="5"/>
  <c r="M662" i="5"/>
  <c r="L664" i="5"/>
  <c r="M664" i="5"/>
  <c r="L665" i="5"/>
  <c r="M665" i="5"/>
  <c r="L667" i="5"/>
  <c r="M667" i="5"/>
  <c r="L668" i="5"/>
  <c r="M668" i="5"/>
  <c r="L670" i="5"/>
  <c r="M670" i="5"/>
  <c r="L671" i="5"/>
  <c r="M671" i="5"/>
  <c r="L673" i="5"/>
  <c r="M673" i="5"/>
  <c r="L674" i="5"/>
  <c r="M674" i="5"/>
  <c r="L676" i="5"/>
  <c r="M676" i="5"/>
  <c r="L677" i="5"/>
  <c r="M677" i="5"/>
  <c r="L679" i="5"/>
  <c r="M679" i="5"/>
  <c r="L680" i="5"/>
  <c r="M680" i="5"/>
  <c r="L682" i="5"/>
  <c r="M682" i="5"/>
  <c r="L683" i="5"/>
  <c r="M683" i="5"/>
  <c r="L685" i="5"/>
  <c r="M685" i="5"/>
  <c r="L686" i="5"/>
  <c r="M686" i="5"/>
  <c r="L688" i="5"/>
  <c r="M688" i="5"/>
  <c r="L689" i="5"/>
  <c r="M689" i="5"/>
  <c r="L691" i="5"/>
  <c r="M691" i="5"/>
  <c r="L692" i="5"/>
  <c r="M692" i="5"/>
  <c r="L694" i="5"/>
  <c r="M694" i="5"/>
  <c r="L695" i="5"/>
  <c r="M695" i="5"/>
  <c r="L697" i="5"/>
  <c r="M697" i="5"/>
  <c r="L698" i="5"/>
  <c r="M698" i="5"/>
  <c r="L700" i="5"/>
  <c r="M700" i="5"/>
  <c r="L701" i="5"/>
  <c r="M701" i="5"/>
  <c r="L703" i="5"/>
  <c r="M703" i="5"/>
  <c r="L704" i="5"/>
  <c r="M704" i="5"/>
  <c r="L706" i="5"/>
  <c r="M706" i="5"/>
  <c r="L707" i="5"/>
  <c r="M707" i="5"/>
  <c r="L709" i="5"/>
  <c r="M709" i="5"/>
  <c r="L710" i="5"/>
  <c r="M710" i="5"/>
  <c r="L712" i="5"/>
  <c r="M712" i="5"/>
  <c r="L713" i="5"/>
  <c r="M713" i="5"/>
  <c r="L715" i="5"/>
  <c r="M715" i="5"/>
  <c r="L716" i="5"/>
  <c r="M716" i="5"/>
  <c r="L718" i="5"/>
  <c r="M718" i="5"/>
  <c r="L719" i="5"/>
  <c r="M719" i="5"/>
  <c r="L721" i="5"/>
  <c r="M721" i="5"/>
  <c r="L722" i="5"/>
  <c r="M722" i="5"/>
  <c r="L724" i="5"/>
  <c r="M724" i="5"/>
  <c r="L725" i="5"/>
  <c r="M725" i="5"/>
  <c r="L727" i="5"/>
  <c r="M727" i="5"/>
  <c r="L728" i="5"/>
  <c r="M728" i="5"/>
  <c r="L730" i="5"/>
  <c r="M730" i="5"/>
  <c r="L731" i="5"/>
  <c r="M731" i="5"/>
  <c r="L733" i="5"/>
  <c r="M733" i="5"/>
  <c r="L734" i="5"/>
  <c r="M734" i="5"/>
  <c r="L736" i="5"/>
  <c r="M736" i="5"/>
  <c r="L737" i="5"/>
  <c r="M737" i="5"/>
  <c r="L739" i="5"/>
  <c r="M739" i="5"/>
  <c r="L740" i="5"/>
  <c r="M740" i="5"/>
  <c r="L742" i="5"/>
  <c r="M742" i="5"/>
  <c r="L743" i="5"/>
  <c r="M743" i="5"/>
  <c r="L745" i="5"/>
  <c r="M745" i="5"/>
  <c r="L746" i="5"/>
  <c r="M746" i="5"/>
  <c r="L748" i="5"/>
  <c r="M748" i="5"/>
  <c r="L749" i="5"/>
  <c r="M749" i="5"/>
  <c r="L751" i="5"/>
  <c r="M751" i="5"/>
  <c r="L752" i="5"/>
  <c r="M752" i="5"/>
  <c r="L754" i="5"/>
  <c r="M754" i="5"/>
  <c r="L755" i="5"/>
  <c r="M755" i="5"/>
  <c r="L757" i="5"/>
  <c r="M757" i="5"/>
  <c r="L758" i="5"/>
  <c r="M758" i="5"/>
  <c r="L760" i="5"/>
  <c r="M760" i="5"/>
  <c r="L761" i="5"/>
  <c r="M761" i="5"/>
  <c r="L763" i="5"/>
  <c r="M763" i="5"/>
  <c r="L764" i="5"/>
  <c r="M764" i="5"/>
  <c r="L766" i="5"/>
  <c r="M766" i="5"/>
  <c r="L767" i="5"/>
  <c r="M767" i="5"/>
  <c r="L769" i="5"/>
  <c r="M769" i="5"/>
  <c r="L770" i="5"/>
  <c r="M770" i="5"/>
  <c r="L772" i="5"/>
  <c r="M772" i="5"/>
  <c r="L773" i="5"/>
  <c r="M773" i="5"/>
  <c r="L775" i="5"/>
  <c r="M775" i="5"/>
  <c r="L776" i="5"/>
  <c r="M776" i="5"/>
  <c r="L778" i="5"/>
  <c r="M778" i="5"/>
  <c r="L779" i="5"/>
  <c r="M779" i="5"/>
  <c r="L781" i="5"/>
  <c r="M781" i="5"/>
  <c r="L782" i="5"/>
  <c r="M782" i="5"/>
  <c r="L784" i="5"/>
  <c r="M784" i="5"/>
  <c r="L785" i="5"/>
  <c r="M785" i="5"/>
  <c r="L787" i="5"/>
  <c r="M787" i="5"/>
  <c r="L788" i="5"/>
  <c r="M788" i="5"/>
  <c r="L790" i="5"/>
  <c r="M790" i="5"/>
  <c r="L791" i="5"/>
  <c r="M791" i="5"/>
  <c r="L793" i="5"/>
  <c r="M793" i="5"/>
  <c r="L794" i="5"/>
  <c r="M794" i="5"/>
  <c r="L796" i="5"/>
  <c r="M796" i="5"/>
  <c r="L797" i="5"/>
  <c r="M797" i="5"/>
  <c r="L799" i="5"/>
  <c r="M799" i="5"/>
  <c r="L800" i="5"/>
  <c r="M800" i="5"/>
  <c r="L802" i="5"/>
  <c r="M802" i="5"/>
  <c r="L803" i="5"/>
  <c r="M803" i="5"/>
  <c r="L805" i="5"/>
  <c r="M805" i="5"/>
  <c r="L806" i="5"/>
  <c r="M806" i="5"/>
  <c r="L808" i="5"/>
  <c r="M808" i="5"/>
  <c r="L809" i="5"/>
  <c r="M809" i="5"/>
  <c r="L811" i="5"/>
  <c r="M811" i="5"/>
  <c r="L812" i="5"/>
  <c r="M812" i="5"/>
  <c r="L814" i="5"/>
  <c r="M814" i="5"/>
  <c r="L815" i="5"/>
  <c r="M815" i="5"/>
  <c r="L817" i="5"/>
  <c r="M817" i="5"/>
  <c r="L818" i="5"/>
  <c r="M818" i="5"/>
  <c r="L820" i="5"/>
  <c r="M820" i="5"/>
  <c r="L821" i="5"/>
  <c r="M821" i="5"/>
  <c r="L823" i="5"/>
  <c r="M823" i="5"/>
  <c r="L824" i="5"/>
  <c r="M824" i="5"/>
  <c r="L826" i="5"/>
  <c r="M826" i="5"/>
  <c r="L827" i="5"/>
  <c r="M827" i="5"/>
  <c r="L829" i="5"/>
  <c r="M829" i="5"/>
  <c r="L830" i="5"/>
  <c r="M830" i="5"/>
  <c r="L832" i="5"/>
  <c r="M832" i="5"/>
  <c r="L833" i="5"/>
  <c r="M833" i="5"/>
  <c r="L835" i="5"/>
  <c r="M835" i="5"/>
  <c r="L836" i="5"/>
  <c r="M836" i="5"/>
  <c r="L838" i="5"/>
  <c r="M838" i="5"/>
  <c r="L839" i="5"/>
  <c r="M839" i="5"/>
  <c r="L841" i="5"/>
  <c r="M841" i="5"/>
  <c r="L842" i="5"/>
  <c r="M842" i="5"/>
  <c r="L844" i="5"/>
  <c r="M844" i="5"/>
  <c r="L845" i="5"/>
  <c r="M845" i="5"/>
  <c r="L847" i="5"/>
  <c r="M847" i="5"/>
  <c r="L848" i="5"/>
  <c r="M848" i="5"/>
  <c r="L850" i="5"/>
  <c r="M850" i="5"/>
  <c r="L851" i="5"/>
  <c r="M851" i="5"/>
  <c r="L853" i="5"/>
  <c r="M853" i="5"/>
  <c r="L854" i="5"/>
  <c r="M854" i="5"/>
  <c r="L856" i="5"/>
  <c r="M856" i="5"/>
  <c r="L857" i="5"/>
  <c r="M857" i="5"/>
  <c r="L859" i="5"/>
  <c r="M859" i="5"/>
  <c r="L860" i="5"/>
  <c r="M860" i="5"/>
  <c r="L862" i="5"/>
  <c r="M862" i="5"/>
  <c r="L863" i="5"/>
  <c r="M863" i="5"/>
  <c r="L865" i="5"/>
  <c r="M865" i="5"/>
  <c r="L866" i="5"/>
  <c r="M866" i="5"/>
  <c r="L868" i="5"/>
  <c r="M868" i="5"/>
  <c r="L869" i="5"/>
  <c r="M869" i="5"/>
  <c r="L871" i="5"/>
  <c r="M871" i="5"/>
  <c r="L872" i="5"/>
  <c r="M872" i="5"/>
  <c r="L874" i="5"/>
  <c r="M874" i="5"/>
  <c r="L875" i="5"/>
  <c r="M875" i="5"/>
  <c r="L877" i="5"/>
  <c r="M877" i="5"/>
  <c r="L878" i="5"/>
  <c r="M878" i="5"/>
  <c r="L880" i="5"/>
  <c r="M880" i="5"/>
  <c r="L881" i="5"/>
  <c r="M881" i="5"/>
  <c r="L883" i="5"/>
  <c r="M883" i="5"/>
  <c r="L884" i="5"/>
  <c r="M884" i="5"/>
  <c r="L886" i="5"/>
  <c r="M886" i="5"/>
  <c r="L887" i="5"/>
  <c r="M887" i="5"/>
  <c r="L889" i="5"/>
  <c r="M889" i="5"/>
  <c r="L890" i="5"/>
  <c r="M890" i="5"/>
  <c r="L892" i="5"/>
  <c r="M892" i="5"/>
  <c r="L893" i="5"/>
  <c r="M893" i="5"/>
  <c r="L895" i="5"/>
  <c r="M895" i="5"/>
  <c r="L896" i="5"/>
  <c r="M896" i="5"/>
  <c r="L898" i="5"/>
  <c r="M898" i="5"/>
  <c r="L899" i="5"/>
  <c r="M899" i="5"/>
  <c r="L901" i="5"/>
  <c r="M901" i="5"/>
  <c r="L902" i="5"/>
  <c r="M902" i="5"/>
  <c r="L904" i="5"/>
  <c r="M904" i="5"/>
  <c r="L905" i="5"/>
  <c r="M905" i="5"/>
  <c r="L907" i="5"/>
  <c r="M907" i="5"/>
  <c r="L908" i="5"/>
  <c r="M908" i="5"/>
  <c r="L910" i="5"/>
  <c r="M910" i="5"/>
  <c r="L911" i="5"/>
  <c r="M911" i="5"/>
  <c r="L913" i="5"/>
  <c r="M913" i="5"/>
  <c r="L914" i="5"/>
  <c r="M914" i="5"/>
  <c r="L916" i="5"/>
  <c r="M916" i="5"/>
  <c r="L917" i="5"/>
  <c r="M917" i="5"/>
  <c r="L919" i="5"/>
  <c r="M919" i="5"/>
  <c r="L920" i="5"/>
  <c r="M920" i="5"/>
  <c r="L922" i="5"/>
  <c r="M922" i="5"/>
  <c r="L923" i="5"/>
  <c r="M923" i="5"/>
  <c r="L925" i="5"/>
  <c r="M925" i="5"/>
  <c r="L926" i="5"/>
  <c r="M926" i="5"/>
  <c r="L928" i="5"/>
  <c r="M928" i="5"/>
  <c r="L929" i="5"/>
  <c r="M929" i="5"/>
  <c r="L931" i="5"/>
  <c r="M931" i="5"/>
  <c r="L932" i="5"/>
  <c r="M932" i="5"/>
  <c r="L934" i="5"/>
  <c r="M934" i="5"/>
  <c r="L935" i="5"/>
  <c r="M935" i="5"/>
  <c r="L937" i="5"/>
  <c r="M937" i="5"/>
  <c r="L938" i="5"/>
  <c r="M938" i="5"/>
  <c r="L940" i="5"/>
  <c r="M940" i="5"/>
  <c r="L941" i="5"/>
  <c r="M941" i="5"/>
  <c r="L943" i="5"/>
  <c r="M943" i="5"/>
  <c r="L944" i="5"/>
  <c r="M944" i="5"/>
  <c r="L946" i="5"/>
  <c r="M946" i="5"/>
  <c r="L947" i="5"/>
  <c r="M947" i="5"/>
  <c r="L949" i="5"/>
  <c r="M949" i="5"/>
  <c r="L950" i="5"/>
  <c r="M950" i="5"/>
  <c r="L952" i="5"/>
  <c r="M952" i="5"/>
  <c r="L953" i="5"/>
  <c r="M953" i="5"/>
  <c r="L955" i="5"/>
  <c r="M955" i="5"/>
  <c r="L956" i="5"/>
  <c r="M956" i="5"/>
  <c r="L958" i="5"/>
  <c r="M958" i="5"/>
  <c r="L959" i="5"/>
  <c r="M959" i="5"/>
  <c r="L961" i="5"/>
  <c r="M961" i="5"/>
  <c r="L962" i="5"/>
  <c r="M962" i="5"/>
  <c r="L964" i="5"/>
  <c r="M964" i="5"/>
  <c r="L965" i="5"/>
  <c r="M965" i="5"/>
  <c r="L967" i="5"/>
  <c r="M967" i="5"/>
  <c r="L968" i="5"/>
  <c r="M968" i="5"/>
  <c r="L970" i="5"/>
  <c r="M970" i="5"/>
  <c r="L971" i="5"/>
  <c r="M971" i="5"/>
  <c r="L973" i="5"/>
  <c r="M973" i="5"/>
  <c r="L974" i="5"/>
  <c r="M974" i="5"/>
  <c r="L976" i="5"/>
  <c r="M976" i="5"/>
  <c r="L977" i="5"/>
  <c r="M977" i="5"/>
  <c r="L979" i="5"/>
  <c r="M979" i="5"/>
  <c r="L980" i="5"/>
  <c r="M980" i="5"/>
  <c r="L982" i="5"/>
  <c r="M982" i="5"/>
  <c r="L983" i="5"/>
  <c r="M983" i="5"/>
  <c r="L985" i="5"/>
  <c r="M985" i="5"/>
  <c r="L986" i="5"/>
  <c r="M986" i="5"/>
  <c r="L988" i="5"/>
  <c r="M988" i="5"/>
  <c r="L989" i="5"/>
  <c r="M989" i="5"/>
  <c r="L991" i="5"/>
  <c r="M991" i="5"/>
  <c r="L992" i="5"/>
  <c r="M992" i="5"/>
  <c r="L994" i="5"/>
  <c r="M994" i="5"/>
  <c r="L995" i="5"/>
  <c r="M995" i="5"/>
  <c r="L997" i="5"/>
  <c r="M997" i="5"/>
  <c r="L998" i="5"/>
  <c r="M998" i="5"/>
  <c r="L1000" i="5"/>
  <c r="M1000" i="5"/>
  <c r="L1001" i="5"/>
  <c r="M1001" i="5"/>
  <c r="L1003" i="5"/>
  <c r="M1003" i="5"/>
  <c r="L1004" i="5"/>
  <c r="M1004" i="5"/>
  <c r="L1006" i="5"/>
  <c r="M1006" i="5"/>
  <c r="L1007" i="5"/>
  <c r="M1007" i="5"/>
  <c r="L1009" i="5"/>
  <c r="M1009" i="5"/>
  <c r="L1010" i="5"/>
  <c r="M1010" i="5"/>
  <c r="L1012" i="5"/>
  <c r="M1012" i="5"/>
  <c r="L1013" i="5"/>
  <c r="M1013" i="5"/>
  <c r="L1015" i="5"/>
  <c r="M1015" i="5"/>
  <c r="L1016" i="5"/>
  <c r="M1016" i="5"/>
  <c r="L1018" i="5"/>
  <c r="M1018" i="5"/>
  <c r="L1019" i="5"/>
  <c r="M1019" i="5"/>
  <c r="L1021" i="5"/>
  <c r="M1021" i="5"/>
  <c r="L1022" i="5"/>
  <c r="M1022" i="5"/>
  <c r="L1024" i="5"/>
  <c r="M1024" i="5"/>
  <c r="L1025" i="5"/>
  <c r="M1025" i="5"/>
  <c r="L1027" i="5"/>
  <c r="M1027" i="5"/>
  <c r="L1028" i="5"/>
  <c r="M1028" i="5"/>
  <c r="L1030" i="5"/>
  <c r="M1030" i="5"/>
  <c r="L1031" i="5"/>
  <c r="M1031" i="5"/>
  <c r="L1033" i="5"/>
  <c r="M1033" i="5"/>
  <c r="L1034" i="5"/>
  <c r="M1034" i="5"/>
  <c r="L1036" i="5"/>
  <c r="M1036" i="5"/>
  <c r="L1037" i="5"/>
  <c r="M1037" i="5"/>
  <c r="L1039" i="5"/>
  <c r="M1039" i="5"/>
  <c r="L1040" i="5"/>
  <c r="M1040" i="5"/>
  <c r="L1042" i="5"/>
  <c r="M1042" i="5"/>
  <c r="L1043" i="5"/>
  <c r="M1043" i="5"/>
  <c r="L1045" i="5"/>
  <c r="M1045" i="5"/>
  <c r="L1046" i="5"/>
  <c r="M1046" i="5"/>
  <c r="L1048" i="5"/>
  <c r="M1048" i="5"/>
  <c r="L1049" i="5"/>
  <c r="M1049" i="5"/>
  <c r="L1051" i="5"/>
  <c r="M1051" i="5"/>
  <c r="L1052" i="5"/>
  <c r="M1052" i="5"/>
  <c r="L1054" i="5"/>
  <c r="M1054" i="5"/>
  <c r="L1055" i="5"/>
  <c r="M1055" i="5"/>
  <c r="L1057" i="5"/>
  <c r="M1057" i="5"/>
  <c r="L1058" i="5"/>
  <c r="M1058" i="5"/>
  <c r="L1060" i="5"/>
  <c r="M1060" i="5"/>
  <c r="L1061" i="5"/>
  <c r="M1061" i="5"/>
  <c r="L1063" i="5"/>
  <c r="M1063" i="5"/>
  <c r="L1064" i="5"/>
  <c r="M1064" i="5"/>
  <c r="L1066" i="5"/>
  <c r="M1066" i="5"/>
  <c r="L1067" i="5"/>
  <c r="M1067" i="5"/>
  <c r="L1069" i="5"/>
  <c r="M1069" i="5"/>
  <c r="L1070" i="5"/>
  <c r="M1070" i="5"/>
  <c r="L1072" i="5"/>
  <c r="M1072" i="5"/>
  <c r="L1073" i="5"/>
  <c r="M1073" i="5"/>
  <c r="L1075" i="5"/>
  <c r="M1075" i="5"/>
  <c r="L1076" i="5"/>
  <c r="M1076" i="5"/>
  <c r="L1078" i="5"/>
  <c r="M1078" i="5"/>
  <c r="L1079" i="5"/>
  <c r="M1079" i="5"/>
  <c r="L1081" i="5"/>
  <c r="M1081" i="5"/>
  <c r="L1082" i="5"/>
  <c r="M1082" i="5"/>
  <c r="L1084" i="5"/>
  <c r="M1084" i="5"/>
  <c r="L1085" i="5"/>
  <c r="M1085" i="5"/>
  <c r="L1087" i="5"/>
  <c r="M1087" i="5"/>
  <c r="L1088" i="5"/>
  <c r="M1088" i="5"/>
  <c r="L1090" i="5"/>
  <c r="M1090" i="5"/>
  <c r="L1091" i="5"/>
  <c r="M1091" i="5"/>
  <c r="L1093" i="5"/>
  <c r="M1093" i="5"/>
  <c r="L1094" i="5"/>
  <c r="M1094" i="5"/>
  <c r="L1096" i="5"/>
  <c r="M1096" i="5"/>
  <c r="L1097" i="5"/>
  <c r="M1097" i="5"/>
  <c r="L1099" i="5"/>
  <c r="M1099" i="5"/>
  <c r="L1100" i="5"/>
  <c r="M1100" i="5"/>
  <c r="L1102" i="5"/>
  <c r="M1102" i="5"/>
  <c r="L1103" i="5"/>
  <c r="M1103" i="5"/>
  <c r="L1105" i="5"/>
  <c r="M1105" i="5"/>
  <c r="L1106" i="5"/>
  <c r="M1106" i="5"/>
  <c r="L1108" i="5"/>
  <c r="M1108" i="5"/>
  <c r="L1109" i="5"/>
  <c r="M1109" i="5"/>
  <c r="L1111" i="5"/>
  <c r="M1111" i="5"/>
  <c r="L1112" i="5"/>
  <c r="M1112" i="5"/>
  <c r="L1114" i="5"/>
  <c r="M1114" i="5"/>
  <c r="L1115" i="5"/>
  <c r="M1115" i="5"/>
  <c r="L1117" i="5"/>
  <c r="M1117" i="5"/>
  <c r="L1118" i="5"/>
  <c r="M1118" i="5"/>
  <c r="L1120" i="5"/>
  <c r="M1120" i="5"/>
  <c r="L1121" i="5"/>
  <c r="M1121" i="5"/>
  <c r="L1123" i="5"/>
  <c r="M1123" i="5"/>
  <c r="L1124" i="5"/>
  <c r="M1124" i="5"/>
  <c r="L1126" i="5"/>
  <c r="M1126" i="5"/>
  <c r="L1127" i="5"/>
  <c r="M1127" i="5"/>
  <c r="L1129" i="5"/>
  <c r="M1129" i="5"/>
  <c r="L1130" i="5"/>
  <c r="M1130" i="5"/>
  <c r="L1132" i="5"/>
  <c r="M1132" i="5"/>
  <c r="L1133" i="5"/>
  <c r="M1133" i="5"/>
  <c r="L1135" i="5"/>
  <c r="M1135" i="5"/>
  <c r="L1136" i="5"/>
  <c r="M1136" i="5"/>
  <c r="L1138" i="5"/>
  <c r="M1138" i="5"/>
  <c r="L1139" i="5"/>
  <c r="M1139" i="5"/>
  <c r="L1141" i="5"/>
  <c r="M1141" i="5"/>
  <c r="L1142" i="5"/>
  <c r="M1142" i="5"/>
  <c r="L1144" i="5"/>
  <c r="M1144" i="5"/>
  <c r="L1145" i="5"/>
  <c r="M1145" i="5"/>
  <c r="L1147" i="5"/>
  <c r="M1147" i="5"/>
  <c r="L1148" i="5"/>
  <c r="M1148" i="5"/>
  <c r="L1150" i="5"/>
  <c r="M1150" i="5"/>
  <c r="L1151" i="5"/>
  <c r="M1151" i="5"/>
  <c r="L1153" i="5"/>
  <c r="M1153" i="5"/>
  <c r="L1154" i="5"/>
  <c r="M1154" i="5"/>
  <c r="L1156" i="5"/>
  <c r="M1156" i="5"/>
  <c r="L1157" i="5"/>
  <c r="M1157" i="5"/>
  <c r="L1159" i="5"/>
  <c r="M1159" i="5"/>
  <c r="L1160" i="5"/>
  <c r="M1160" i="5"/>
  <c r="L1162" i="5"/>
  <c r="M1162" i="5"/>
  <c r="L1163" i="5"/>
  <c r="M1163" i="5"/>
  <c r="L1165" i="5"/>
  <c r="M1165" i="5"/>
  <c r="L1166" i="5"/>
  <c r="M1166" i="5"/>
  <c r="L1168" i="5"/>
  <c r="M1168" i="5"/>
  <c r="L1169" i="5"/>
  <c r="M1169" i="5"/>
  <c r="L1171" i="5"/>
  <c r="M1171" i="5"/>
  <c r="L1172" i="5"/>
  <c r="M1172" i="5"/>
  <c r="L1174" i="5"/>
  <c r="M1174" i="5"/>
  <c r="L1175" i="5"/>
  <c r="M1175" i="5"/>
  <c r="L1177" i="5"/>
  <c r="M1177" i="5"/>
  <c r="L1178" i="5"/>
  <c r="M1178" i="5"/>
  <c r="L1180" i="5"/>
  <c r="M1180" i="5"/>
  <c r="L1181" i="5"/>
  <c r="M1181" i="5"/>
  <c r="L1183" i="5"/>
  <c r="M1183" i="5"/>
  <c r="L1184" i="5"/>
  <c r="M1184" i="5"/>
  <c r="L1186" i="5"/>
  <c r="M1186" i="5"/>
  <c r="L1187" i="5"/>
  <c r="M1187" i="5"/>
  <c r="L1189" i="5"/>
  <c r="M1189" i="5"/>
  <c r="L1190" i="5"/>
  <c r="M1190" i="5"/>
  <c r="L1192" i="5"/>
  <c r="M1192" i="5"/>
  <c r="L1193" i="5"/>
  <c r="M1193" i="5"/>
  <c r="L1195" i="5"/>
  <c r="M1195" i="5"/>
  <c r="L1196" i="5"/>
  <c r="M1196" i="5"/>
  <c r="L1198" i="5"/>
  <c r="M1198" i="5"/>
  <c r="L1199" i="5"/>
  <c r="M1199" i="5"/>
  <c r="L1201" i="5"/>
  <c r="M1201" i="5"/>
  <c r="L1202" i="5"/>
  <c r="M1202" i="5"/>
  <c r="L1204" i="5"/>
  <c r="M1204" i="5"/>
  <c r="L1205" i="5"/>
  <c r="M1205" i="5"/>
  <c r="L1207" i="5"/>
  <c r="M1207" i="5"/>
  <c r="L1208" i="5"/>
  <c r="M1208" i="5"/>
  <c r="L1210" i="5"/>
  <c r="M1210" i="5"/>
  <c r="L1211" i="5"/>
  <c r="M1211" i="5"/>
  <c r="L1213" i="5"/>
  <c r="M1213" i="5"/>
  <c r="L1214" i="5"/>
  <c r="M1214" i="5"/>
  <c r="L1216" i="5"/>
  <c r="M1216" i="5"/>
  <c r="L1217" i="5"/>
  <c r="M1217" i="5"/>
  <c r="L1219" i="5"/>
  <c r="M1219" i="5"/>
  <c r="L1220" i="5"/>
  <c r="M1220" i="5"/>
  <c r="L1222" i="5"/>
  <c r="M1222" i="5"/>
  <c r="L1223" i="5"/>
  <c r="M1223" i="5"/>
  <c r="L1225" i="5"/>
  <c r="M1225" i="5"/>
  <c r="L1226" i="5"/>
  <c r="M1226" i="5"/>
  <c r="L1228" i="5"/>
  <c r="M1228" i="5"/>
  <c r="L1229" i="5"/>
  <c r="M1229" i="5"/>
  <c r="L1231" i="5"/>
  <c r="M1231" i="5"/>
  <c r="L1232" i="5"/>
  <c r="M1232" i="5"/>
  <c r="L1234" i="5"/>
  <c r="M1234" i="5"/>
  <c r="L1235" i="5"/>
  <c r="M1235" i="5"/>
  <c r="L1237" i="5"/>
  <c r="M1237" i="5"/>
  <c r="L1238" i="5"/>
  <c r="M1238" i="5"/>
  <c r="L1240" i="5"/>
  <c r="M1240" i="5"/>
  <c r="L1241" i="5"/>
  <c r="M1241" i="5"/>
  <c r="L1243" i="5"/>
  <c r="M1243" i="5"/>
  <c r="L1244" i="5"/>
  <c r="M1244" i="5"/>
  <c r="L1246" i="5"/>
  <c r="M1246" i="5"/>
  <c r="L1247" i="5"/>
  <c r="M1247" i="5"/>
  <c r="L1249" i="5"/>
  <c r="M1249" i="5"/>
  <c r="L1250" i="5"/>
  <c r="M1250" i="5"/>
  <c r="L1252" i="5"/>
  <c r="M1252" i="5"/>
  <c r="L1253" i="5"/>
  <c r="M1253" i="5"/>
  <c r="L1255" i="5"/>
  <c r="M1255" i="5"/>
  <c r="L1256" i="5"/>
  <c r="M1256" i="5"/>
  <c r="L1258" i="5"/>
  <c r="M1258" i="5"/>
  <c r="L1259" i="5"/>
  <c r="M1259" i="5"/>
  <c r="L1261" i="5"/>
  <c r="M1261" i="5"/>
  <c r="L1262" i="5"/>
  <c r="M1262" i="5"/>
  <c r="L1264" i="5"/>
  <c r="M1264" i="5"/>
  <c r="L1265" i="5"/>
  <c r="M1265" i="5"/>
  <c r="L1267" i="5"/>
  <c r="M1267" i="5"/>
  <c r="L1268" i="5"/>
  <c r="M1268" i="5"/>
  <c r="L1270" i="5"/>
  <c r="M1270" i="5"/>
  <c r="L1271" i="5"/>
  <c r="M1271" i="5"/>
  <c r="L1273" i="5"/>
  <c r="M1273" i="5"/>
  <c r="L1274" i="5"/>
  <c r="M1274" i="5"/>
  <c r="L1276" i="5"/>
  <c r="M1276" i="5"/>
  <c r="L1277" i="5"/>
  <c r="M1277" i="5"/>
  <c r="L1279" i="5"/>
  <c r="M1279" i="5"/>
  <c r="L1280" i="5"/>
  <c r="M1280" i="5"/>
  <c r="L1282" i="5"/>
  <c r="M1282" i="5"/>
  <c r="L1283" i="5"/>
  <c r="M1283" i="5"/>
  <c r="L1285" i="5"/>
  <c r="M1285" i="5"/>
  <c r="L1286" i="5"/>
  <c r="M1286" i="5"/>
  <c r="L1288" i="5"/>
  <c r="M1288" i="5"/>
  <c r="L1289" i="5"/>
  <c r="M1289" i="5"/>
  <c r="L1291" i="5"/>
  <c r="M1291" i="5"/>
  <c r="L1292" i="5"/>
  <c r="M1292" i="5"/>
  <c r="L1294" i="5"/>
  <c r="M1294" i="5"/>
  <c r="L1295" i="5"/>
  <c r="M1295" i="5"/>
  <c r="L1297" i="5"/>
  <c r="M1297" i="5"/>
  <c r="L1298" i="5"/>
  <c r="M1298" i="5"/>
  <c r="L1300" i="5"/>
  <c r="M1300" i="5"/>
  <c r="L1301" i="5"/>
  <c r="M1301" i="5"/>
  <c r="L1303" i="5"/>
  <c r="M1303" i="5"/>
  <c r="L1304" i="5"/>
  <c r="M1304" i="5"/>
  <c r="L1306" i="5"/>
  <c r="M1306" i="5"/>
  <c r="L1307" i="5"/>
  <c r="M1307" i="5"/>
  <c r="L1309" i="5"/>
  <c r="M1309" i="5"/>
  <c r="L1310" i="5"/>
  <c r="M1310" i="5"/>
  <c r="L1312" i="5"/>
  <c r="M1312" i="5"/>
  <c r="L1313" i="5"/>
  <c r="M1313" i="5"/>
  <c r="L1315" i="5"/>
  <c r="M1315" i="5"/>
  <c r="L1316" i="5"/>
  <c r="M1316" i="5"/>
  <c r="L1318" i="5"/>
  <c r="M1318" i="5"/>
  <c r="L1319" i="5"/>
  <c r="M1319" i="5"/>
  <c r="L1321" i="5"/>
  <c r="M1321" i="5"/>
  <c r="L1322" i="5"/>
  <c r="M1322" i="5"/>
  <c r="L1324" i="5"/>
  <c r="M1324" i="5"/>
  <c r="L1325" i="5"/>
  <c r="M1325" i="5"/>
  <c r="L1327" i="5"/>
  <c r="M1327" i="5"/>
  <c r="L1328" i="5"/>
  <c r="M1328" i="5"/>
  <c r="L1330" i="5"/>
  <c r="M1330" i="5"/>
  <c r="L1331" i="5"/>
  <c r="M1331" i="5"/>
  <c r="L1333" i="5"/>
  <c r="M1333" i="5"/>
  <c r="L1334" i="5"/>
  <c r="M1334" i="5"/>
  <c r="L1336" i="5"/>
  <c r="M1336" i="5"/>
  <c r="L1337" i="5"/>
  <c r="M1337" i="5"/>
  <c r="L1339" i="5"/>
  <c r="M1339" i="5"/>
  <c r="L1340" i="5"/>
  <c r="M1340" i="5"/>
  <c r="L1342" i="5"/>
  <c r="M1342" i="5"/>
  <c r="L1343" i="5"/>
  <c r="M1343" i="5"/>
  <c r="L1345" i="5"/>
  <c r="M1345" i="5"/>
  <c r="L1346" i="5"/>
  <c r="M1346" i="5"/>
  <c r="L1348" i="5"/>
  <c r="M1348" i="5"/>
  <c r="L1349" i="5"/>
  <c r="M1349" i="5"/>
  <c r="L1351" i="5"/>
  <c r="M1351" i="5"/>
  <c r="L1352" i="5"/>
  <c r="M1352" i="5"/>
  <c r="L1354" i="5"/>
  <c r="M1354" i="5"/>
  <c r="L1355" i="5"/>
  <c r="M1355" i="5"/>
  <c r="L1357" i="5"/>
  <c r="M1357" i="5"/>
  <c r="L1358" i="5"/>
  <c r="M1358" i="5"/>
  <c r="L1360" i="5"/>
  <c r="M1360" i="5"/>
  <c r="L1361" i="5"/>
  <c r="M1361" i="5"/>
  <c r="L1363" i="5"/>
  <c r="M1363" i="5"/>
  <c r="L1364" i="5"/>
  <c r="M1364" i="5"/>
  <c r="L1366" i="5"/>
  <c r="M1366" i="5"/>
  <c r="L1367" i="5"/>
  <c r="M1367" i="5"/>
  <c r="L1369" i="5"/>
  <c r="M1369" i="5"/>
  <c r="L1370" i="5"/>
  <c r="M1370" i="5"/>
  <c r="L1372" i="5"/>
  <c r="M1372" i="5"/>
  <c r="L1373" i="5"/>
  <c r="M1373" i="5"/>
  <c r="L1375" i="5"/>
  <c r="M1375" i="5"/>
  <c r="L1376" i="5"/>
  <c r="M1376" i="5"/>
  <c r="L1378" i="5"/>
  <c r="M1378" i="5"/>
  <c r="L1379" i="5"/>
  <c r="M1379" i="5"/>
  <c r="L1381" i="5"/>
  <c r="M1381" i="5"/>
  <c r="L1382" i="5"/>
  <c r="M1382" i="5"/>
  <c r="L1384" i="5"/>
  <c r="M1384" i="5"/>
  <c r="L1385" i="5"/>
  <c r="M1385" i="5"/>
  <c r="L1387" i="5"/>
  <c r="M1387" i="5"/>
  <c r="L1388" i="5"/>
  <c r="M1388" i="5"/>
  <c r="L1390" i="5"/>
  <c r="M1390" i="5"/>
  <c r="L1391" i="5"/>
  <c r="M1391" i="5"/>
  <c r="L1393" i="5"/>
  <c r="M1393" i="5"/>
  <c r="L1394" i="5"/>
  <c r="M1394" i="5"/>
  <c r="L1396" i="5"/>
  <c r="M1396" i="5"/>
  <c r="L1397" i="5"/>
  <c r="M1397" i="5"/>
  <c r="L1399" i="5"/>
  <c r="M1399" i="5"/>
  <c r="L1400" i="5"/>
  <c r="M1400" i="5"/>
  <c r="L1402" i="5"/>
  <c r="M1402" i="5"/>
  <c r="L1403" i="5"/>
  <c r="M1403" i="5"/>
  <c r="L1405" i="5"/>
  <c r="M1405" i="5"/>
  <c r="L1406" i="5"/>
  <c r="M1406" i="5"/>
  <c r="L1408" i="5"/>
  <c r="M1408" i="5"/>
  <c r="L1409" i="5"/>
  <c r="M1409" i="5"/>
  <c r="L1411" i="5"/>
  <c r="M1411" i="5"/>
  <c r="L1412" i="5"/>
  <c r="M1412" i="5"/>
  <c r="L1414" i="5"/>
  <c r="M1414" i="5"/>
  <c r="L1415" i="5"/>
  <c r="M1415" i="5"/>
  <c r="L1417" i="5"/>
  <c r="M1417" i="5"/>
  <c r="L1418" i="5"/>
  <c r="M1418" i="5"/>
  <c r="L1420" i="5"/>
  <c r="M1420" i="5"/>
  <c r="L1421" i="5"/>
  <c r="M1421" i="5"/>
  <c r="L1423" i="5"/>
  <c r="M1423" i="5"/>
  <c r="L1424" i="5"/>
  <c r="M1424" i="5"/>
  <c r="L1426" i="5"/>
  <c r="M1426" i="5"/>
  <c r="L1427" i="5"/>
  <c r="M1427" i="5"/>
  <c r="L1429" i="5"/>
  <c r="M1429" i="5"/>
  <c r="L1430" i="5"/>
  <c r="M1430" i="5"/>
  <c r="L1432" i="5"/>
  <c r="M1432" i="5"/>
  <c r="L1433" i="5"/>
  <c r="M1433" i="5"/>
  <c r="L1435" i="5"/>
  <c r="M1435" i="5"/>
  <c r="L1436" i="5"/>
  <c r="M1436" i="5"/>
  <c r="L1438" i="5"/>
  <c r="M1438" i="5"/>
  <c r="L1439" i="5"/>
  <c r="M1439" i="5"/>
  <c r="L1441" i="5"/>
  <c r="M1441" i="5"/>
  <c r="L1442" i="5"/>
  <c r="M1442" i="5"/>
  <c r="L1444" i="5"/>
  <c r="M1444" i="5"/>
  <c r="L1445" i="5"/>
  <c r="M1445" i="5"/>
  <c r="L1447" i="5"/>
  <c r="M1447" i="5"/>
  <c r="L1448" i="5"/>
  <c r="M1448" i="5"/>
  <c r="L1450" i="5"/>
  <c r="M1450" i="5"/>
  <c r="L1451" i="5"/>
  <c r="M1451" i="5"/>
  <c r="L1453" i="5"/>
  <c r="M1453" i="5"/>
  <c r="L1454" i="5"/>
  <c r="M1454" i="5"/>
  <c r="L1456" i="5"/>
  <c r="M1456" i="5"/>
  <c r="L1457" i="5"/>
  <c r="M1457" i="5"/>
  <c r="L1459" i="5"/>
  <c r="M1459" i="5"/>
  <c r="L1460" i="5"/>
  <c r="M1460" i="5"/>
  <c r="L1462" i="5"/>
  <c r="M1462" i="5"/>
  <c r="L1463" i="5"/>
  <c r="M1463" i="5"/>
  <c r="L1465" i="5"/>
  <c r="M1465" i="5"/>
  <c r="L1466" i="5"/>
  <c r="M1466" i="5"/>
  <c r="L1468" i="5"/>
  <c r="M1468" i="5"/>
  <c r="L1469" i="5"/>
  <c r="M1469" i="5"/>
  <c r="L1471" i="5"/>
  <c r="M1471" i="5"/>
  <c r="L1472" i="5"/>
  <c r="M1472" i="5"/>
  <c r="L1474" i="5"/>
  <c r="M1474" i="5"/>
  <c r="L1475" i="5"/>
  <c r="M1475" i="5"/>
  <c r="L1477" i="5"/>
  <c r="M1477" i="5"/>
  <c r="L1478" i="5"/>
  <c r="M1478" i="5"/>
  <c r="L1480" i="5"/>
  <c r="M1480" i="5"/>
  <c r="L1481" i="5"/>
  <c r="M1481" i="5"/>
  <c r="L1483" i="5"/>
  <c r="M1483" i="5"/>
  <c r="L1484" i="5"/>
  <c r="M1484" i="5"/>
  <c r="L1486" i="5"/>
  <c r="M1486" i="5"/>
  <c r="L1487" i="5"/>
  <c r="M1487" i="5"/>
  <c r="L1489" i="5"/>
  <c r="M1489" i="5"/>
  <c r="L1490" i="5"/>
  <c r="M1490" i="5"/>
  <c r="L1492" i="5"/>
  <c r="M1492" i="5"/>
  <c r="L1493" i="5"/>
  <c r="M1493" i="5"/>
  <c r="L1495" i="5"/>
  <c r="M1495" i="5"/>
  <c r="L1496" i="5"/>
  <c r="M1496" i="5"/>
  <c r="L1498" i="5"/>
  <c r="M1498" i="5"/>
  <c r="L1499" i="5"/>
  <c r="M1499" i="5"/>
  <c r="L1501" i="5"/>
  <c r="M1501" i="5"/>
  <c r="L1502" i="5"/>
  <c r="M1502" i="5"/>
  <c r="L1504" i="5"/>
  <c r="M1504" i="5"/>
  <c r="L1505" i="5"/>
  <c r="M1505" i="5"/>
  <c r="L1507" i="5"/>
  <c r="M1507" i="5"/>
  <c r="L1508" i="5"/>
  <c r="M1508" i="5"/>
  <c r="L1510" i="5"/>
  <c r="M1510" i="5"/>
  <c r="L1511" i="5"/>
  <c r="M1511" i="5"/>
  <c r="L1513" i="5"/>
  <c r="M1513" i="5"/>
  <c r="L1514" i="5"/>
  <c r="M1514" i="5"/>
  <c r="L1516" i="5"/>
  <c r="M1516" i="5"/>
  <c r="L1517" i="5"/>
  <c r="M1517" i="5"/>
  <c r="L1519" i="5"/>
  <c r="M1519" i="5"/>
  <c r="L1520" i="5"/>
  <c r="M1520" i="5"/>
  <c r="L1522" i="5"/>
  <c r="M1522" i="5"/>
  <c r="L1523" i="5"/>
  <c r="M1523" i="5"/>
  <c r="L1525" i="5"/>
  <c r="M1525" i="5"/>
  <c r="L1526" i="5"/>
  <c r="M1526" i="5"/>
  <c r="L1528" i="5"/>
  <c r="M1528" i="5"/>
  <c r="L1529" i="5"/>
  <c r="M1529" i="5"/>
  <c r="M4" i="3"/>
  <c r="M5" i="3"/>
  <c r="I10" i="5"/>
  <c r="I9" i="5"/>
  <c r="F9" i="5"/>
  <c r="I7" i="5"/>
  <c r="I8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6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7" i="5"/>
  <c r="F8" i="5"/>
  <c r="F6" i="5"/>
</calcChain>
</file>

<file path=xl/connections.xml><?xml version="1.0" encoding="utf-8"?>
<connections xmlns="http://schemas.openxmlformats.org/spreadsheetml/2006/main">
  <connection id="1" name="Andersons_Mode_1_Right_Mass.csv" type="6" refreshedVersion="0" background="1" saveData="1">
    <textPr fileType="mac" sourceFile="Macintosh HD:Users:Jeff:Dropbox:01_Anderson_and_McCusker_Make_Eigenvalues_Resonate_Submissions:00_Andersons_Eigenvideo:Anderson_Eigenmode_1_Video:Andersons_Mode_1_Right_Mass.csv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<sst xmlns="http://schemas.openxmlformats.org/spreadsheetml/2006/main" count="74" uniqueCount="52">
  <si>
    <t>t</t>
  </si>
  <si>
    <t>Variable</t>
  </si>
  <si>
    <t>Value</t>
  </si>
  <si>
    <t>Pendulum length</t>
  </si>
  <si>
    <t>ℓ</t>
  </si>
  <si>
    <t>Pendulum mass</t>
  </si>
  <si>
    <t xml:space="preserve">m </t>
  </si>
  <si>
    <t>Spring constant</t>
  </si>
  <si>
    <t xml:space="preserve">k </t>
  </si>
  <si>
    <t>Units</t>
  </si>
  <si>
    <t>m</t>
  </si>
  <si>
    <t>kg</t>
  </si>
  <si>
    <t>N/m</t>
  </si>
  <si>
    <t>Name</t>
  </si>
  <si>
    <t>MEASURED PARAMETER VALUES</t>
  </si>
  <si>
    <t>Time</t>
  </si>
  <si>
    <t>Frame</t>
  </si>
  <si>
    <t>Reference time</t>
  </si>
  <si>
    <t>s</t>
  </si>
  <si>
    <t>Initial displacement
of right mass</t>
  </si>
  <si>
    <t>Initial displacement
of left mass</t>
  </si>
  <si>
    <t>Initial velocity
of right mass</t>
  </si>
  <si>
    <t>Initial velocity
of left mass</t>
  </si>
  <si>
    <t>MODEL PARAMETER VALUES</t>
  </si>
  <si>
    <t>Normal mode 1</t>
  </si>
  <si>
    <t>Normal mode 2</t>
  </si>
  <si>
    <t>Equilibrium position
of left mass</t>
  </si>
  <si>
    <t>Equilibrium position
of right mass</t>
  </si>
  <si>
    <t>Modeled Data</t>
  </si>
  <si>
    <t>w1</t>
  </si>
  <si>
    <t>w2</t>
  </si>
  <si>
    <t>c1</t>
  </si>
  <si>
    <t>c2</t>
  </si>
  <si>
    <t>d1</t>
  </si>
  <si>
    <t>d2</t>
  </si>
  <si>
    <t>Model
Parameters</t>
  </si>
  <si>
    <t>Modeled left displacement</t>
  </si>
  <si>
    <t>Modeled right displacement</t>
  </si>
  <si>
    <t>Measured left displacement</t>
  </si>
  <si>
    <t>Measured right displacement</t>
  </si>
  <si>
    <t>Measured left 
velocity</t>
  </si>
  <si>
    <t>Measured right
velocity</t>
  </si>
  <si>
    <t>Measured data</t>
  </si>
  <si>
    <t>Left mass</t>
  </si>
  <si>
    <t>Right mass</t>
  </si>
  <si>
    <t>Modeled right position</t>
  </si>
  <si>
    <t>Modeled left position</t>
  </si>
  <si>
    <t>Measured right position</t>
  </si>
  <si>
    <t>Measured left position</t>
  </si>
  <si>
    <t>Normal mode 1
position scalar</t>
  </si>
  <si>
    <t>Normal mode 1
velocity scalar</t>
  </si>
  <si>
    <t>Normal mode 2
velocity scalar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</si>
</sst>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4" x14ac:knownFonts="1">
    <font>
      <sz val="12"/>
      <color theme="1"/>
      <name val="Times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6"/>
      <color theme="1"/>
      <name val="Times Roman"/>
    </font>
    <font>
      <sz val="12"/>
      <color theme="1"/>
      <name val="Times Roman"/>
    </font>
    <font>
      <sz val="20"/>
      <color theme="1"/>
      <name val="Times Roman"/>
    </font>
    <font>
      <sz val="16"/>
      <color theme="1"/>
      <name val="Arial"/>
    </font>
    <font>
      <sz val="24"/>
      <color theme="1"/>
      <name val="Times Roman"/>
    </font>
    <font>
      <i/>
      <sz val="16"/>
      <color theme="1"/>
      <name val="Times Roman"/>
    </font>
    <font>
      <sz val="24"/>
      <color theme="1"/>
      <name val="Times New Roman"/>
    </font>
    <font>
      <sz val="11"/>
      <color theme="1"/>
      <name val="Symbol"/>
      <family val="1"/>
      <charset val="2"/>
    </font>
    <font>
      <u/>
      <sz val="12"/>
      <color theme="10"/>
      <name val="Times"/>
    </font>
    <font>
      <u/>
      <sz val="12"/>
      <color theme="11"/>
      <name val="Times"/>
    </font>
    <font>
      <sz val="10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55">
    <xf numFmtId="0" fontId="0" fillId="0" borderId="0" xfId="0"/>
    <xf numFmtId="0" fontId="4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0" xfId="0" applyFont="1" applyAlignment="1"/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4" fontId="3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/>
    <xf numFmtId="165" fontId="4" fillId="0" borderId="1" xfId="0" applyNumberFormat="1" applyFont="1" applyBorder="1" applyAlignment="1">
      <alignment horizontal="center"/>
    </xf>
    <xf numFmtId="0" fontId="4" fillId="0" borderId="1" xfId="0" applyFont="1" applyBorder="1"/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0" fontId="4" fillId="3" borderId="0" xfId="0" applyFont="1" applyFill="1"/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  <xf numFmtId="164" fontId="4" fillId="0" borderId="1" xfId="0" applyNumberFormat="1" applyFont="1" applyBorder="1"/>
  </cellXfs>
  <cellStyles count="9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Normal" xfId="0" builtinId="0" customBuilti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4" Type="http://schemas.openxmlformats.org/officeDocument/2006/relationships/chartsheet" Target="chartsheets/sheet2.xml"/><Relationship Id="rId5" Type="http://schemas.openxmlformats.org/officeDocument/2006/relationships/worksheet" Target="worksheets/sheet3.xml"/><Relationship Id="rId6" Type="http://schemas.openxmlformats.org/officeDocument/2006/relationships/chartsheet" Target="chartsheets/sheet3.xml"/><Relationship Id="rId7" Type="http://schemas.openxmlformats.org/officeDocument/2006/relationships/theme" Target="theme/theme1.xml"/><Relationship Id="rId8" Type="http://schemas.openxmlformats.org/officeDocument/2006/relationships/connections" Target="connections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latin typeface="Times Roman"/>
                <a:cs typeface="Times Roman"/>
              </a:rPr>
              <a:t>Left mass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 displacement data versus model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effectLst/>
                <a:latin typeface="Times Roman"/>
                <a:cs typeface="Times Roman"/>
              </a:rPr>
              <a:t>for mixed mode</a:t>
            </a:r>
          </a:p>
        </c:rich>
      </c:tx>
      <c:layout>
        <c:manualLayout>
          <c:xMode val="edge"/>
          <c:yMode val="edge"/>
          <c:x val="0.21709490875955"/>
          <c:y val="0.019607843137254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785275356901"/>
          <c:y val="0.165771876554646"/>
          <c:w val="0.799162246781467"/>
          <c:h val="0.62270804384746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Mode1_Data_analysis!$F$4</c:f>
              <c:strCache>
                <c:ptCount val="1"/>
                <c:pt idx="0">
                  <c:v>Measured left displacement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Mode1_Data_analysis!$C$9:$C$1528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Mode1_Data_analysis!$F$9:$F$1528</c:f>
              <c:numCache>
                <c:formatCode>0.0000</c:formatCode>
                <c:ptCount val="1520"/>
                <c:pt idx="0">
                  <c:v>8.55320949671168E-5</c:v>
                </c:pt>
                <c:pt idx="1">
                  <c:v>0.00211556049496711</c:v>
                </c:pt>
                <c:pt idx="2">
                  <c:v>0.0036430094949671</c:v>
                </c:pt>
                <c:pt idx="3">
                  <c:v>0.0051166954949671</c:v>
                </c:pt>
                <c:pt idx="4">
                  <c:v>0.00631001809496712</c:v>
                </c:pt>
                <c:pt idx="5">
                  <c:v>0.00735581959496711</c:v>
                </c:pt>
                <c:pt idx="6">
                  <c:v>0.0081658957949671</c:v>
                </c:pt>
                <c:pt idx="7">
                  <c:v>0.00886801909496709</c:v>
                </c:pt>
                <c:pt idx="8">
                  <c:v>0.00943731919496709</c:v>
                </c:pt>
                <c:pt idx="9">
                  <c:v>0.00960118919496711</c:v>
                </c:pt>
                <c:pt idx="10">
                  <c:v>0.00959298239496711</c:v>
                </c:pt>
                <c:pt idx="11">
                  <c:v>0.00956459159496711</c:v>
                </c:pt>
                <c:pt idx="12">
                  <c:v>0.00941374299496711</c:v>
                </c:pt>
                <c:pt idx="13">
                  <c:v>0.00880823419496709</c:v>
                </c:pt>
                <c:pt idx="14">
                  <c:v>0.0081133170949671</c:v>
                </c:pt>
                <c:pt idx="15">
                  <c:v>0.00735291079496711</c:v>
                </c:pt>
                <c:pt idx="16">
                  <c:v>0.0065298316949671</c:v>
                </c:pt>
                <c:pt idx="17">
                  <c:v>0.00556954229496712</c:v>
                </c:pt>
                <c:pt idx="18">
                  <c:v>0.00441986069496711</c:v>
                </c:pt>
                <c:pt idx="19">
                  <c:v>0.00340702899496711</c:v>
                </c:pt>
                <c:pt idx="20">
                  <c:v>0.00221245639496712</c:v>
                </c:pt>
                <c:pt idx="21">
                  <c:v>0.0010747161949671</c:v>
                </c:pt>
                <c:pt idx="22">
                  <c:v>-0.0001135566050329</c:v>
                </c:pt>
                <c:pt idx="23">
                  <c:v>-0.00138737390503291</c:v>
                </c:pt>
                <c:pt idx="24">
                  <c:v>-0.00229608730503289</c:v>
                </c:pt>
                <c:pt idx="25">
                  <c:v>-0.0035497939050329</c:v>
                </c:pt>
                <c:pt idx="26">
                  <c:v>-0.0043805108050329</c:v>
                </c:pt>
                <c:pt idx="27">
                  <c:v>-0.0051321293050329</c:v>
                </c:pt>
                <c:pt idx="28">
                  <c:v>-0.0058109087050329</c:v>
                </c:pt>
                <c:pt idx="29">
                  <c:v>-0.00644557660503289</c:v>
                </c:pt>
                <c:pt idx="30">
                  <c:v>-0.00664274690503288</c:v>
                </c:pt>
                <c:pt idx="31">
                  <c:v>-0.0068904348050329</c:v>
                </c:pt>
                <c:pt idx="32">
                  <c:v>-0.00685508790503289</c:v>
                </c:pt>
                <c:pt idx="33">
                  <c:v>-0.00663097240503291</c:v>
                </c:pt>
                <c:pt idx="34">
                  <c:v>-0.00641910660503289</c:v>
                </c:pt>
                <c:pt idx="35">
                  <c:v>-0.00587179710503288</c:v>
                </c:pt>
                <c:pt idx="36">
                  <c:v>-0.0051414636050329</c:v>
                </c:pt>
                <c:pt idx="37">
                  <c:v>-0.00434725430503288</c:v>
                </c:pt>
                <c:pt idx="38">
                  <c:v>-0.0032453004050329</c:v>
                </c:pt>
                <c:pt idx="39">
                  <c:v>-0.00214195260503289</c:v>
                </c:pt>
                <c:pt idx="40">
                  <c:v>-0.0007005891050329</c:v>
                </c:pt>
                <c:pt idx="41">
                  <c:v>0.000776614694967092</c:v>
                </c:pt>
                <c:pt idx="42">
                  <c:v>0.00231258929496711</c:v>
                </c:pt>
                <c:pt idx="43">
                  <c:v>0.00394133379496711</c:v>
                </c:pt>
                <c:pt idx="44">
                  <c:v>0.00582806189496709</c:v>
                </c:pt>
                <c:pt idx="45">
                  <c:v>0.00748706719496711</c:v>
                </c:pt>
                <c:pt idx="46">
                  <c:v>0.0095135312949671</c:v>
                </c:pt>
                <c:pt idx="47">
                  <c:v>0.0111220412949671</c:v>
                </c:pt>
                <c:pt idx="48">
                  <c:v>0.0131317866949671</c:v>
                </c:pt>
                <c:pt idx="49">
                  <c:v>0.0147453573949671</c:v>
                </c:pt>
                <c:pt idx="50">
                  <c:v>0.0164837209949671</c:v>
                </c:pt>
                <c:pt idx="51">
                  <c:v>0.0181665315949671</c:v>
                </c:pt>
                <c:pt idx="52">
                  <c:v>0.0196326203949671</c:v>
                </c:pt>
                <c:pt idx="53">
                  <c:v>0.0207045615949671</c:v>
                </c:pt>
                <c:pt idx="54">
                  <c:v>0.0219540882949671</c:v>
                </c:pt>
                <c:pt idx="55">
                  <c:v>0.0227375323949671</c:v>
                </c:pt>
                <c:pt idx="56">
                  <c:v>0.0234837336949671</c:v>
                </c:pt>
                <c:pt idx="57">
                  <c:v>0.0240378939949671</c:v>
                </c:pt>
                <c:pt idx="58">
                  <c:v>0.0242196183949671</c:v>
                </c:pt>
                <c:pt idx="59">
                  <c:v>0.0241941709949671</c:v>
                </c:pt>
                <c:pt idx="60">
                  <c:v>0.0239243140949671</c:v>
                </c:pt>
                <c:pt idx="61">
                  <c:v>0.0234030599949671</c:v>
                </c:pt>
                <c:pt idx="62">
                  <c:v>0.0224801296949671</c:v>
                </c:pt>
                <c:pt idx="63">
                  <c:v>0.0212677555949671</c:v>
                </c:pt>
                <c:pt idx="64">
                  <c:v>0.0198420512949671</c:v>
                </c:pt>
                <c:pt idx="65">
                  <c:v>0.0182541124949671</c:v>
                </c:pt>
                <c:pt idx="66">
                  <c:v>0.0161598220949671</c:v>
                </c:pt>
                <c:pt idx="67">
                  <c:v>0.0139464338949671</c:v>
                </c:pt>
                <c:pt idx="68">
                  <c:v>0.0115992439949671</c:v>
                </c:pt>
                <c:pt idx="69">
                  <c:v>0.00882760659496709</c:v>
                </c:pt>
                <c:pt idx="70">
                  <c:v>0.0059043199949671</c:v>
                </c:pt>
                <c:pt idx="71">
                  <c:v>0.00296899279496709</c:v>
                </c:pt>
                <c:pt idx="72">
                  <c:v>-0.000120827605032903</c:v>
                </c:pt>
                <c:pt idx="73">
                  <c:v>-0.0035651566050329</c:v>
                </c:pt>
                <c:pt idx="74">
                  <c:v>-0.00691148040503289</c:v>
                </c:pt>
                <c:pt idx="75">
                  <c:v>-0.0102819336050329</c:v>
                </c:pt>
                <c:pt idx="76">
                  <c:v>-0.0138194440050329</c:v>
                </c:pt>
                <c:pt idx="77">
                  <c:v>-0.0171547181050329</c:v>
                </c:pt>
                <c:pt idx="78">
                  <c:v>-0.0204854164050329</c:v>
                </c:pt>
                <c:pt idx="79">
                  <c:v>-0.0238856191050329</c:v>
                </c:pt>
                <c:pt idx="80">
                  <c:v>-0.0270490973050329</c:v>
                </c:pt>
                <c:pt idx="81">
                  <c:v>-0.0300146186050329</c:v>
                </c:pt>
                <c:pt idx="82">
                  <c:v>-0.0328063457050329</c:v>
                </c:pt>
                <c:pt idx="83">
                  <c:v>-0.0353492544050329</c:v>
                </c:pt>
                <c:pt idx="84">
                  <c:v>-0.0376023016050329</c:v>
                </c:pt>
                <c:pt idx="85">
                  <c:v>-0.0396198484050329</c:v>
                </c:pt>
                <c:pt idx="86">
                  <c:v>-0.0415462371050329</c:v>
                </c:pt>
                <c:pt idx="87">
                  <c:v>-0.0429742409050329</c:v>
                </c:pt>
                <c:pt idx="88">
                  <c:v>-0.0439108984050329</c:v>
                </c:pt>
                <c:pt idx="89">
                  <c:v>-0.0446374832050329</c:v>
                </c:pt>
                <c:pt idx="90">
                  <c:v>-0.0447537348050329</c:v>
                </c:pt>
                <c:pt idx="91">
                  <c:v>-0.0447358082050329</c:v>
                </c:pt>
                <c:pt idx="92">
                  <c:v>-0.0442798343050329</c:v>
                </c:pt>
                <c:pt idx="93">
                  <c:v>-0.0432797690050329</c:v>
                </c:pt>
                <c:pt idx="94">
                  <c:v>-0.0420408774050329</c:v>
                </c:pt>
                <c:pt idx="95">
                  <c:v>-0.0402609062050329</c:v>
                </c:pt>
                <c:pt idx="96">
                  <c:v>-0.0380813040050329</c:v>
                </c:pt>
                <c:pt idx="97">
                  <c:v>-0.0356874605050329</c:v>
                </c:pt>
                <c:pt idx="98">
                  <c:v>-0.0328232900050329</c:v>
                </c:pt>
                <c:pt idx="99">
                  <c:v>-0.0294693711050329</c:v>
                </c:pt>
                <c:pt idx="100">
                  <c:v>-0.0259920136050329</c:v>
                </c:pt>
                <c:pt idx="101">
                  <c:v>-0.0220855155050329</c:v>
                </c:pt>
                <c:pt idx="102">
                  <c:v>-0.0181991490050329</c:v>
                </c:pt>
                <c:pt idx="103">
                  <c:v>-0.0138167560050329</c:v>
                </c:pt>
                <c:pt idx="104">
                  <c:v>-0.00934843100503291</c:v>
                </c:pt>
                <c:pt idx="105">
                  <c:v>-0.0045488871050329</c:v>
                </c:pt>
                <c:pt idx="106">
                  <c:v>8.79434949671021E-5</c:v>
                </c:pt>
                <c:pt idx="107">
                  <c:v>0.0050800742949671</c:v>
                </c:pt>
                <c:pt idx="108">
                  <c:v>0.0100365891949671</c:v>
                </c:pt>
                <c:pt idx="109">
                  <c:v>0.0147036751949671</c:v>
                </c:pt>
                <c:pt idx="110">
                  <c:v>0.0196909408949671</c:v>
                </c:pt>
                <c:pt idx="111">
                  <c:v>0.0242366277949671</c:v>
                </c:pt>
                <c:pt idx="112">
                  <c:v>0.0286789055949671</c:v>
                </c:pt>
                <c:pt idx="113">
                  <c:v>0.0331225048949671</c:v>
                </c:pt>
                <c:pt idx="114">
                  <c:v>0.0373198775949671</c:v>
                </c:pt>
                <c:pt idx="115">
                  <c:v>0.0410777567949671</c:v>
                </c:pt>
                <c:pt idx="116">
                  <c:v>0.0446906431949671</c:v>
                </c:pt>
                <c:pt idx="117">
                  <c:v>0.0477442477949671</c:v>
                </c:pt>
                <c:pt idx="118">
                  <c:v>0.0506219036949671</c:v>
                </c:pt>
                <c:pt idx="119">
                  <c:v>0.0529956468949671</c:v>
                </c:pt>
                <c:pt idx="120">
                  <c:v>0.0549381530949671</c:v>
                </c:pt>
                <c:pt idx="121">
                  <c:v>0.0563868616949671</c:v>
                </c:pt>
                <c:pt idx="122">
                  <c:v>0.0574593244949671</c:v>
                </c:pt>
                <c:pt idx="123">
                  <c:v>0.0579368785949671</c:v>
                </c:pt>
                <c:pt idx="124">
                  <c:v>0.0579320156949671</c:v>
                </c:pt>
                <c:pt idx="125">
                  <c:v>0.0573562416949671</c:v>
                </c:pt>
                <c:pt idx="126">
                  <c:v>0.0563770131949671</c:v>
                </c:pt>
                <c:pt idx="127">
                  <c:v>0.0548800895949671</c:v>
                </c:pt>
                <c:pt idx="128">
                  <c:v>0.0527990992949671</c:v>
                </c:pt>
                <c:pt idx="129">
                  <c:v>0.0505252341949671</c:v>
                </c:pt>
                <c:pt idx="130">
                  <c:v>0.0475458111949671</c:v>
                </c:pt>
                <c:pt idx="131">
                  <c:v>0.0440719008949671</c:v>
                </c:pt>
                <c:pt idx="132">
                  <c:v>0.0403395052949671</c:v>
                </c:pt>
                <c:pt idx="133">
                  <c:v>0.0362141666949671</c:v>
                </c:pt>
                <c:pt idx="134">
                  <c:v>0.0316969518949671</c:v>
                </c:pt>
                <c:pt idx="135">
                  <c:v>0.0270482703949671</c:v>
                </c:pt>
                <c:pt idx="136">
                  <c:v>0.0219795624949671</c:v>
                </c:pt>
                <c:pt idx="137">
                  <c:v>0.0168031353949671</c:v>
                </c:pt>
                <c:pt idx="138">
                  <c:v>0.0112376392949671</c:v>
                </c:pt>
                <c:pt idx="139">
                  <c:v>0.0058050622949671</c:v>
                </c:pt>
                <c:pt idx="140">
                  <c:v>0.000115676994967118</c:v>
                </c:pt>
                <c:pt idx="141">
                  <c:v>-0.00533604410503288</c:v>
                </c:pt>
                <c:pt idx="142">
                  <c:v>-0.0110876623050329</c:v>
                </c:pt>
                <c:pt idx="143">
                  <c:v>-0.0166679713050329</c:v>
                </c:pt>
                <c:pt idx="144">
                  <c:v>-0.0219516308050329</c:v>
                </c:pt>
                <c:pt idx="145">
                  <c:v>-0.0271389069050329</c:v>
                </c:pt>
                <c:pt idx="146">
                  <c:v>-0.0321816670050329</c:v>
                </c:pt>
                <c:pt idx="147">
                  <c:v>-0.0370205843050329</c:v>
                </c:pt>
                <c:pt idx="148">
                  <c:v>-0.0415884725050329</c:v>
                </c:pt>
                <c:pt idx="149">
                  <c:v>-0.0454618124050329</c:v>
                </c:pt>
                <c:pt idx="150">
                  <c:v>-0.0491811833050329</c:v>
                </c:pt>
                <c:pt idx="151">
                  <c:v>-0.0525584953950329</c:v>
                </c:pt>
                <c:pt idx="152">
                  <c:v>-0.0554428373550329</c:v>
                </c:pt>
                <c:pt idx="153">
                  <c:v>-0.0578245834550329</c:v>
                </c:pt>
                <c:pt idx="154">
                  <c:v>-0.0598192114050329</c:v>
                </c:pt>
                <c:pt idx="155">
                  <c:v>-0.0611527553250329</c:v>
                </c:pt>
                <c:pt idx="156">
                  <c:v>-0.0620843330350329</c:v>
                </c:pt>
                <c:pt idx="157">
                  <c:v>-0.0622791111050329</c:v>
                </c:pt>
                <c:pt idx="158">
                  <c:v>-0.0621820393150329</c:v>
                </c:pt>
                <c:pt idx="159">
                  <c:v>-0.0614757329050329</c:v>
                </c:pt>
                <c:pt idx="160">
                  <c:v>-0.0601898123450329</c:v>
                </c:pt>
                <c:pt idx="161">
                  <c:v>-0.0585275267950329</c:v>
                </c:pt>
                <c:pt idx="162">
                  <c:v>-0.0563146474650329</c:v>
                </c:pt>
                <c:pt idx="163">
                  <c:v>-0.0534961453550329</c:v>
                </c:pt>
                <c:pt idx="164">
                  <c:v>-0.0504882445050329</c:v>
                </c:pt>
                <c:pt idx="165">
                  <c:v>-0.0467883755050329</c:v>
                </c:pt>
                <c:pt idx="166">
                  <c:v>-0.0429480470050329</c:v>
                </c:pt>
                <c:pt idx="167">
                  <c:v>-0.0387586843050329</c:v>
                </c:pt>
                <c:pt idx="168">
                  <c:v>-0.0339389378050329</c:v>
                </c:pt>
                <c:pt idx="169">
                  <c:v>-0.0291787148050329</c:v>
                </c:pt>
                <c:pt idx="170">
                  <c:v>-0.0240655009050329</c:v>
                </c:pt>
                <c:pt idx="171">
                  <c:v>-0.0188521207050329</c:v>
                </c:pt>
                <c:pt idx="172">
                  <c:v>-0.0133325769050329</c:v>
                </c:pt>
                <c:pt idx="173">
                  <c:v>-0.00799526720503291</c:v>
                </c:pt>
                <c:pt idx="174">
                  <c:v>-0.0023287905050329</c:v>
                </c:pt>
                <c:pt idx="175">
                  <c:v>0.0030029263949671</c:v>
                </c:pt>
                <c:pt idx="176">
                  <c:v>0.00868056949496709</c:v>
                </c:pt>
                <c:pt idx="177">
                  <c:v>0.0139301965949671</c:v>
                </c:pt>
                <c:pt idx="178">
                  <c:v>0.0190779516949671</c:v>
                </c:pt>
                <c:pt idx="179">
                  <c:v>0.0241142028949671</c:v>
                </c:pt>
                <c:pt idx="180">
                  <c:v>0.0286857479949671</c:v>
                </c:pt>
                <c:pt idx="181">
                  <c:v>0.0331022984949671</c:v>
                </c:pt>
                <c:pt idx="182">
                  <c:v>0.0373214672949671</c:v>
                </c:pt>
                <c:pt idx="183">
                  <c:v>0.0410537786949671</c:v>
                </c:pt>
                <c:pt idx="184">
                  <c:v>0.0443926280949671</c:v>
                </c:pt>
                <c:pt idx="185">
                  <c:v>0.0474087450949671</c:v>
                </c:pt>
                <c:pt idx="186">
                  <c:v>0.0498680312949671</c:v>
                </c:pt>
                <c:pt idx="187">
                  <c:v>0.0519312430949671</c:v>
                </c:pt>
                <c:pt idx="188">
                  <c:v>0.0534122770949671</c:v>
                </c:pt>
                <c:pt idx="189">
                  <c:v>0.0544573372949671</c:v>
                </c:pt>
                <c:pt idx="190">
                  <c:v>0.0550094823949671</c:v>
                </c:pt>
                <c:pt idx="191">
                  <c:v>0.0551043053949671</c:v>
                </c:pt>
                <c:pt idx="192">
                  <c:v>0.0547141861949671</c:v>
                </c:pt>
                <c:pt idx="193">
                  <c:v>0.0540189663949671</c:v>
                </c:pt>
                <c:pt idx="194">
                  <c:v>0.0527393658949671</c:v>
                </c:pt>
                <c:pt idx="195">
                  <c:v>0.0509976768949671</c:v>
                </c:pt>
                <c:pt idx="196">
                  <c:v>0.0487894715949671</c:v>
                </c:pt>
                <c:pt idx="197">
                  <c:v>0.0462635860949671</c:v>
                </c:pt>
                <c:pt idx="198">
                  <c:v>0.0433199918949671</c:v>
                </c:pt>
                <c:pt idx="199">
                  <c:v>0.0433145427949671</c:v>
                </c:pt>
                <c:pt idx="200">
                  <c:v>0.0401854605949671</c:v>
                </c:pt>
                <c:pt idx="201">
                  <c:v>0.0365871024949671</c:v>
                </c:pt>
                <c:pt idx="202">
                  <c:v>0.0327715482949671</c:v>
                </c:pt>
                <c:pt idx="203">
                  <c:v>0.0286256870949671</c:v>
                </c:pt>
                <c:pt idx="204">
                  <c:v>0.0243463082949671</c:v>
                </c:pt>
                <c:pt idx="205">
                  <c:v>0.0198478751949671</c:v>
                </c:pt>
                <c:pt idx="206">
                  <c:v>0.0154283042949671</c:v>
                </c:pt>
                <c:pt idx="207">
                  <c:v>0.0109243213949671</c:v>
                </c:pt>
                <c:pt idx="208">
                  <c:v>0.0063501364949671</c:v>
                </c:pt>
                <c:pt idx="209">
                  <c:v>0.0017461364949671</c:v>
                </c:pt>
                <c:pt idx="210">
                  <c:v>-0.0028246617050329</c:v>
                </c:pt>
                <c:pt idx="211">
                  <c:v>-0.00723435510503289</c:v>
                </c:pt>
                <c:pt idx="212">
                  <c:v>-0.0115623018050329</c:v>
                </c:pt>
                <c:pt idx="213">
                  <c:v>-0.0154116432050329</c:v>
                </c:pt>
                <c:pt idx="214">
                  <c:v>-0.0192530942050329</c:v>
                </c:pt>
                <c:pt idx="215">
                  <c:v>-0.0227324627050329</c:v>
                </c:pt>
                <c:pt idx="216">
                  <c:v>-0.0262626536050329</c:v>
                </c:pt>
                <c:pt idx="217">
                  <c:v>-0.0292313106050329</c:v>
                </c:pt>
                <c:pt idx="218">
                  <c:v>-0.0320876924050329</c:v>
                </c:pt>
                <c:pt idx="219">
                  <c:v>-0.0344037544050329</c:v>
                </c:pt>
                <c:pt idx="220">
                  <c:v>-0.0364932860050329</c:v>
                </c:pt>
                <c:pt idx="221">
                  <c:v>-0.0380646028050329</c:v>
                </c:pt>
                <c:pt idx="222">
                  <c:v>-0.0394406918050329</c:v>
                </c:pt>
                <c:pt idx="223">
                  <c:v>-0.0402697245050329</c:v>
                </c:pt>
                <c:pt idx="224">
                  <c:v>-0.0408860728050329</c:v>
                </c:pt>
                <c:pt idx="225">
                  <c:v>-0.0409829244050329</c:v>
                </c:pt>
                <c:pt idx="226">
                  <c:v>-0.0408326919050329</c:v>
                </c:pt>
                <c:pt idx="227">
                  <c:v>-0.0402278832050329</c:v>
                </c:pt>
                <c:pt idx="228">
                  <c:v>-0.0393779410050329</c:v>
                </c:pt>
                <c:pt idx="229">
                  <c:v>-0.0380427924050329</c:v>
                </c:pt>
                <c:pt idx="230">
                  <c:v>-0.0365518011050329</c:v>
                </c:pt>
                <c:pt idx="231">
                  <c:v>-0.0346221593050329</c:v>
                </c:pt>
                <c:pt idx="232">
                  <c:v>-0.0327371258050329</c:v>
                </c:pt>
                <c:pt idx="233">
                  <c:v>-0.0302707148050329</c:v>
                </c:pt>
                <c:pt idx="234">
                  <c:v>-0.0277742726050329</c:v>
                </c:pt>
                <c:pt idx="235">
                  <c:v>-0.0250193555050329</c:v>
                </c:pt>
                <c:pt idx="236">
                  <c:v>-0.0221764724050329</c:v>
                </c:pt>
                <c:pt idx="237">
                  <c:v>-0.0192407571050329</c:v>
                </c:pt>
                <c:pt idx="238">
                  <c:v>-0.0161258894050329</c:v>
                </c:pt>
                <c:pt idx="239">
                  <c:v>-0.0132005077050329</c:v>
                </c:pt>
                <c:pt idx="240">
                  <c:v>-0.0102189223050329</c:v>
                </c:pt>
                <c:pt idx="241">
                  <c:v>-0.00723436330503291</c:v>
                </c:pt>
                <c:pt idx="242">
                  <c:v>-0.00425558360503289</c:v>
                </c:pt>
                <c:pt idx="243">
                  <c:v>-0.00137046680503289</c:v>
                </c:pt>
                <c:pt idx="244">
                  <c:v>0.0014800389949671</c:v>
                </c:pt>
                <c:pt idx="245">
                  <c:v>0.00422793359496709</c:v>
                </c:pt>
                <c:pt idx="246">
                  <c:v>0.00661752149496711</c:v>
                </c:pt>
                <c:pt idx="247">
                  <c:v>0.00889190709496709</c:v>
                </c:pt>
                <c:pt idx="248">
                  <c:v>0.0110141237949671</c:v>
                </c:pt>
                <c:pt idx="249">
                  <c:v>0.0128646123949671</c:v>
                </c:pt>
                <c:pt idx="250">
                  <c:v>0.0146252537949671</c:v>
                </c:pt>
                <c:pt idx="251">
                  <c:v>0.0160770591949671</c:v>
                </c:pt>
                <c:pt idx="252">
                  <c:v>0.0172947907949671</c:v>
                </c:pt>
                <c:pt idx="253">
                  <c:v>0.0182545540949671</c:v>
                </c:pt>
                <c:pt idx="254">
                  <c:v>0.0189618280949671</c:v>
                </c:pt>
                <c:pt idx="255">
                  <c:v>0.0192167951949671</c:v>
                </c:pt>
                <c:pt idx="256">
                  <c:v>0.0195727072949671</c:v>
                </c:pt>
                <c:pt idx="257">
                  <c:v>0.0196203296949671</c:v>
                </c:pt>
                <c:pt idx="258">
                  <c:v>0.0191504871949671</c:v>
                </c:pt>
                <c:pt idx="259">
                  <c:v>0.0186391340949671</c:v>
                </c:pt>
                <c:pt idx="260">
                  <c:v>0.0180755049949671</c:v>
                </c:pt>
                <c:pt idx="261">
                  <c:v>0.0170532450949671</c:v>
                </c:pt>
                <c:pt idx="262">
                  <c:v>0.0160815279949671</c:v>
                </c:pt>
                <c:pt idx="263">
                  <c:v>0.0147758383949671</c:v>
                </c:pt>
                <c:pt idx="264">
                  <c:v>0.0134973365949671</c:v>
                </c:pt>
                <c:pt idx="265">
                  <c:v>0.0122319333949671</c:v>
                </c:pt>
                <c:pt idx="266">
                  <c:v>0.0108219503949671</c:v>
                </c:pt>
                <c:pt idx="267">
                  <c:v>0.00934933149496711</c:v>
                </c:pt>
                <c:pt idx="268">
                  <c:v>0.00779997279496711</c:v>
                </c:pt>
                <c:pt idx="269">
                  <c:v>0.00617441449496711</c:v>
                </c:pt>
                <c:pt idx="270">
                  <c:v>0.00459910759496709</c:v>
                </c:pt>
                <c:pt idx="271">
                  <c:v>0.0031206883949671</c:v>
                </c:pt>
                <c:pt idx="272">
                  <c:v>0.00185793329496711</c:v>
                </c:pt>
                <c:pt idx="273">
                  <c:v>0.000577559994967114</c:v>
                </c:pt>
                <c:pt idx="274">
                  <c:v>-0.000740051405032887</c:v>
                </c:pt>
                <c:pt idx="275">
                  <c:v>-0.00169766920503289</c:v>
                </c:pt>
                <c:pt idx="276">
                  <c:v>-0.00279623490503289</c:v>
                </c:pt>
                <c:pt idx="277">
                  <c:v>-0.0036270200050329</c:v>
                </c:pt>
                <c:pt idx="278">
                  <c:v>-0.00432097020503289</c:v>
                </c:pt>
                <c:pt idx="279">
                  <c:v>-0.00457685070503289</c:v>
                </c:pt>
                <c:pt idx="280">
                  <c:v>-0.0050686020050329</c:v>
                </c:pt>
                <c:pt idx="281">
                  <c:v>-0.00513429120503289</c:v>
                </c:pt>
                <c:pt idx="282">
                  <c:v>-0.00512290960503289</c:v>
                </c:pt>
                <c:pt idx="283">
                  <c:v>-0.00501581020503289</c:v>
                </c:pt>
                <c:pt idx="284">
                  <c:v>-0.00451664520503289</c:v>
                </c:pt>
                <c:pt idx="285">
                  <c:v>-0.0041123992050329</c:v>
                </c:pt>
                <c:pt idx="286">
                  <c:v>-0.0035086743050329</c:v>
                </c:pt>
                <c:pt idx="287">
                  <c:v>-0.0028034329050329</c:v>
                </c:pt>
                <c:pt idx="288">
                  <c:v>-0.00195515720503289</c:v>
                </c:pt>
                <c:pt idx="289">
                  <c:v>-0.000828708105032882</c:v>
                </c:pt>
                <c:pt idx="290">
                  <c:v>0.000131086694967114</c:v>
                </c:pt>
                <c:pt idx="291">
                  <c:v>0.00138157369496711</c:v>
                </c:pt>
                <c:pt idx="292">
                  <c:v>0.00257746949496709</c:v>
                </c:pt>
                <c:pt idx="293">
                  <c:v>0.0037127788949671</c:v>
                </c:pt>
                <c:pt idx="294">
                  <c:v>0.00500841489496712</c:v>
                </c:pt>
                <c:pt idx="295">
                  <c:v>0.00603325349496711</c:v>
                </c:pt>
                <c:pt idx="296">
                  <c:v>0.00732588309496709</c:v>
                </c:pt>
                <c:pt idx="297">
                  <c:v>0.00830691109496712</c:v>
                </c:pt>
                <c:pt idx="298">
                  <c:v>0.0095085837949671</c:v>
                </c:pt>
                <c:pt idx="299">
                  <c:v>0.0102804241949671</c:v>
                </c:pt>
                <c:pt idx="300">
                  <c:v>0.0110153190949671</c:v>
                </c:pt>
                <c:pt idx="301">
                  <c:v>0.0117209379949671</c:v>
                </c:pt>
                <c:pt idx="302">
                  <c:v>0.0119525100949671</c:v>
                </c:pt>
                <c:pt idx="303">
                  <c:v>0.0124188874949671</c:v>
                </c:pt>
                <c:pt idx="304">
                  <c:v>0.0124384217949671</c:v>
                </c:pt>
                <c:pt idx="305">
                  <c:v>0.0124332073949671</c:v>
                </c:pt>
                <c:pt idx="306">
                  <c:v>0.0119699943949671</c:v>
                </c:pt>
                <c:pt idx="307">
                  <c:v>0.0115171831949671</c:v>
                </c:pt>
                <c:pt idx="308">
                  <c:v>0.0108948528949671</c:v>
                </c:pt>
                <c:pt idx="309">
                  <c:v>0.00993833119496709</c:v>
                </c:pt>
                <c:pt idx="310">
                  <c:v>0.00877688699496709</c:v>
                </c:pt>
                <c:pt idx="311">
                  <c:v>0.0073081614949671</c:v>
                </c:pt>
                <c:pt idx="312">
                  <c:v>0.00584393679496711</c:v>
                </c:pt>
                <c:pt idx="313">
                  <c:v>0.00424852129496711</c:v>
                </c:pt>
                <c:pt idx="314">
                  <c:v>0.0022508488949671</c:v>
                </c:pt>
                <c:pt idx="315">
                  <c:v>0.000117677394967097</c:v>
                </c:pt>
                <c:pt idx="316">
                  <c:v>-0.00206482360503291</c:v>
                </c:pt>
                <c:pt idx="317">
                  <c:v>-0.00428712770503289</c:v>
                </c:pt>
                <c:pt idx="318">
                  <c:v>-0.0065545788050329</c:v>
                </c:pt>
                <c:pt idx="319">
                  <c:v>-0.0089178729050329</c:v>
                </c:pt>
                <c:pt idx="320">
                  <c:v>-0.0114808294050329</c:v>
                </c:pt>
                <c:pt idx="321">
                  <c:v>-0.0138737964050329</c:v>
                </c:pt>
                <c:pt idx="322">
                  <c:v>-0.0161695512050329</c:v>
                </c:pt>
                <c:pt idx="323">
                  <c:v>-0.0186696769050329</c:v>
                </c:pt>
                <c:pt idx="324">
                  <c:v>-0.0209302064050329</c:v>
                </c:pt>
                <c:pt idx="325">
                  <c:v>-0.0232276572050329</c:v>
                </c:pt>
                <c:pt idx="326">
                  <c:v>-0.0251675284050329</c:v>
                </c:pt>
                <c:pt idx="327">
                  <c:v>-0.0270873370050329</c:v>
                </c:pt>
                <c:pt idx="328">
                  <c:v>-0.0286210718050329</c:v>
                </c:pt>
                <c:pt idx="329">
                  <c:v>-0.0300916716050329</c:v>
                </c:pt>
                <c:pt idx="330">
                  <c:v>-0.0314007739050329</c:v>
                </c:pt>
                <c:pt idx="331">
                  <c:v>-0.0323357322050329</c:v>
                </c:pt>
                <c:pt idx="332">
                  <c:v>-0.0330301109050329</c:v>
                </c:pt>
                <c:pt idx="333">
                  <c:v>-0.0335642272050329</c:v>
                </c:pt>
                <c:pt idx="334">
                  <c:v>-0.0335764959050329</c:v>
                </c:pt>
                <c:pt idx="335">
                  <c:v>-0.0334798351050329</c:v>
                </c:pt>
                <c:pt idx="336">
                  <c:v>-0.0328864529050329</c:v>
                </c:pt>
                <c:pt idx="337">
                  <c:v>-0.0321071510050329</c:v>
                </c:pt>
                <c:pt idx="338">
                  <c:v>-0.0307884575050329</c:v>
                </c:pt>
                <c:pt idx="339">
                  <c:v>-0.0292730589050329</c:v>
                </c:pt>
                <c:pt idx="340">
                  <c:v>-0.0274726949050329</c:v>
                </c:pt>
                <c:pt idx="341">
                  <c:v>-0.0254684873050329</c:v>
                </c:pt>
                <c:pt idx="342">
                  <c:v>-0.0228115606050329</c:v>
                </c:pt>
                <c:pt idx="343">
                  <c:v>-0.0202703829050329</c:v>
                </c:pt>
                <c:pt idx="344">
                  <c:v>-0.0173634749050329</c:v>
                </c:pt>
                <c:pt idx="345">
                  <c:v>-0.0139882309050329</c:v>
                </c:pt>
                <c:pt idx="346">
                  <c:v>-0.0106572364050329</c:v>
                </c:pt>
                <c:pt idx="347">
                  <c:v>-0.0070820923050329</c:v>
                </c:pt>
                <c:pt idx="348">
                  <c:v>-0.00314440300503291</c:v>
                </c:pt>
                <c:pt idx="349">
                  <c:v>0.000706204094967105</c:v>
                </c:pt>
                <c:pt idx="350">
                  <c:v>0.0045019152949671</c:v>
                </c:pt>
                <c:pt idx="351">
                  <c:v>0.0086531502949671</c:v>
                </c:pt>
                <c:pt idx="352">
                  <c:v>0.0125337712949671</c:v>
                </c:pt>
                <c:pt idx="353">
                  <c:v>0.0166997553949671</c:v>
                </c:pt>
                <c:pt idx="354">
                  <c:v>0.0205052824949671</c:v>
                </c:pt>
                <c:pt idx="355">
                  <c:v>0.0242745722949671</c:v>
                </c:pt>
                <c:pt idx="356">
                  <c:v>0.0278986711949671</c:v>
                </c:pt>
                <c:pt idx="357">
                  <c:v>0.0315250970949671</c:v>
                </c:pt>
                <c:pt idx="358">
                  <c:v>0.0348747349949671</c:v>
                </c:pt>
                <c:pt idx="359">
                  <c:v>0.0378365783949671</c:v>
                </c:pt>
                <c:pt idx="360">
                  <c:v>0.0404340720949671</c:v>
                </c:pt>
                <c:pt idx="361">
                  <c:v>0.0430284128949671</c:v>
                </c:pt>
                <c:pt idx="362">
                  <c:v>0.0448711430949671</c:v>
                </c:pt>
                <c:pt idx="363">
                  <c:v>0.0467568766949671</c:v>
                </c:pt>
                <c:pt idx="364">
                  <c:v>0.0480309878949671</c:v>
                </c:pt>
                <c:pt idx="365">
                  <c:v>0.0489985563949671</c:v>
                </c:pt>
                <c:pt idx="366">
                  <c:v>0.0495123498949671</c:v>
                </c:pt>
                <c:pt idx="367">
                  <c:v>0.0496073175949671</c:v>
                </c:pt>
                <c:pt idx="368">
                  <c:v>0.0491624270949671</c:v>
                </c:pt>
                <c:pt idx="369">
                  <c:v>0.0483536788949671</c:v>
                </c:pt>
                <c:pt idx="370">
                  <c:v>0.0469559280949671</c:v>
                </c:pt>
                <c:pt idx="371">
                  <c:v>0.0454058709949671</c:v>
                </c:pt>
                <c:pt idx="372">
                  <c:v>0.0432501076949671</c:v>
                </c:pt>
                <c:pt idx="373">
                  <c:v>0.0406366153949671</c:v>
                </c:pt>
                <c:pt idx="374">
                  <c:v>0.0376325365949671</c:v>
                </c:pt>
                <c:pt idx="375">
                  <c:v>0.0344446832949671</c:v>
                </c:pt>
                <c:pt idx="376">
                  <c:v>0.0307924545949671</c:v>
                </c:pt>
                <c:pt idx="377">
                  <c:v>0.0267878974949671</c:v>
                </c:pt>
                <c:pt idx="378">
                  <c:v>0.0226244501949671</c:v>
                </c:pt>
                <c:pt idx="379">
                  <c:v>0.0180569064949671</c:v>
                </c:pt>
                <c:pt idx="380">
                  <c:v>0.0133180411949671</c:v>
                </c:pt>
                <c:pt idx="381">
                  <c:v>0.0085061895949671</c:v>
                </c:pt>
                <c:pt idx="382">
                  <c:v>0.0036387921949671</c:v>
                </c:pt>
                <c:pt idx="383">
                  <c:v>-0.00147129390503289</c:v>
                </c:pt>
                <c:pt idx="384">
                  <c:v>-0.00660625120503288</c:v>
                </c:pt>
                <c:pt idx="385">
                  <c:v>-0.0116953398050329</c:v>
                </c:pt>
                <c:pt idx="386">
                  <c:v>-0.0167891783050329</c:v>
                </c:pt>
                <c:pt idx="387">
                  <c:v>-0.0217620361050329</c:v>
                </c:pt>
                <c:pt idx="388">
                  <c:v>-0.0264919631050329</c:v>
                </c:pt>
                <c:pt idx="389">
                  <c:v>-0.0310613806050329</c:v>
                </c:pt>
                <c:pt idx="390">
                  <c:v>-0.0353922591050329</c:v>
                </c:pt>
                <c:pt idx="391">
                  <c:v>-0.0395111188050329</c:v>
                </c:pt>
                <c:pt idx="392">
                  <c:v>-0.0432154078050329</c:v>
                </c:pt>
                <c:pt idx="393">
                  <c:v>-0.0467629481050329</c:v>
                </c:pt>
                <c:pt idx="394">
                  <c:v>-0.0497990576050329</c:v>
                </c:pt>
                <c:pt idx="395">
                  <c:v>-0.0524686810150329</c:v>
                </c:pt>
                <c:pt idx="396">
                  <c:v>-0.0547336862350329</c:v>
                </c:pt>
                <c:pt idx="397">
                  <c:v>-0.0563906888250329</c:v>
                </c:pt>
                <c:pt idx="398">
                  <c:v>-0.0577305382450329</c:v>
                </c:pt>
                <c:pt idx="399">
                  <c:v>-0.0585611391550329</c:v>
                </c:pt>
                <c:pt idx="400">
                  <c:v>-0.0588158465950329</c:v>
                </c:pt>
                <c:pt idx="401">
                  <c:v>-0.0586108490250329</c:v>
                </c:pt>
                <c:pt idx="402">
                  <c:v>-0.0578916401850329</c:v>
                </c:pt>
                <c:pt idx="403">
                  <c:v>-0.0567395249050329</c:v>
                </c:pt>
                <c:pt idx="404">
                  <c:v>-0.0549802529350329</c:v>
                </c:pt>
                <c:pt idx="405">
                  <c:v>-0.0527580599350329</c:v>
                </c:pt>
                <c:pt idx="406">
                  <c:v>-0.0503445094050329</c:v>
                </c:pt>
                <c:pt idx="407">
                  <c:v>-0.0473432193050329</c:v>
                </c:pt>
                <c:pt idx="408">
                  <c:v>-0.0438762372050329</c:v>
                </c:pt>
                <c:pt idx="409">
                  <c:v>-0.0401110172050329</c:v>
                </c:pt>
                <c:pt idx="410">
                  <c:v>-0.0358610653050329</c:v>
                </c:pt>
                <c:pt idx="411">
                  <c:v>-0.0313690709050329</c:v>
                </c:pt>
                <c:pt idx="412">
                  <c:v>-0.0265256999050329</c:v>
                </c:pt>
                <c:pt idx="413">
                  <c:v>-0.0214333489050329</c:v>
                </c:pt>
                <c:pt idx="414">
                  <c:v>-0.0162330158050329</c:v>
                </c:pt>
                <c:pt idx="415">
                  <c:v>-0.0110377081050329</c:v>
                </c:pt>
                <c:pt idx="416">
                  <c:v>-0.0057409834050329</c:v>
                </c:pt>
                <c:pt idx="417">
                  <c:v>-0.000119365005032901</c:v>
                </c:pt>
                <c:pt idx="418">
                  <c:v>0.0052113950949671</c:v>
                </c:pt>
                <c:pt idx="419">
                  <c:v>0.0108070197949671</c:v>
                </c:pt>
                <c:pt idx="420">
                  <c:v>0.0160145441949671</c:v>
                </c:pt>
                <c:pt idx="421">
                  <c:v>0.0212167815949671</c:v>
                </c:pt>
                <c:pt idx="422">
                  <c:v>0.0261687854949671</c:v>
                </c:pt>
                <c:pt idx="423">
                  <c:v>0.0308217333949671</c:v>
                </c:pt>
                <c:pt idx="424">
                  <c:v>0.0352463516949671</c:v>
                </c:pt>
                <c:pt idx="425">
                  <c:v>0.0395157388949671</c:v>
                </c:pt>
                <c:pt idx="426">
                  <c:v>0.0432550192949671</c:v>
                </c:pt>
                <c:pt idx="427">
                  <c:v>0.0467055994949671</c:v>
                </c:pt>
                <c:pt idx="428">
                  <c:v>0.0497573367949671</c:v>
                </c:pt>
                <c:pt idx="429">
                  <c:v>0.0522137263949671</c:v>
                </c:pt>
                <c:pt idx="430">
                  <c:v>0.0542734731949671</c:v>
                </c:pt>
                <c:pt idx="431">
                  <c:v>0.0557727056949671</c:v>
                </c:pt>
                <c:pt idx="432">
                  <c:v>0.0570177611949671</c:v>
                </c:pt>
                <c:pt idx="433">
                  <c:v>0.0577132651949671</c:v>
                </c:pt>
                <c:pt idx="434">
                  <c:v>0.0578278056949671</c:v>
                </c:pt>
                <c:pt idx="435">
                  <c:v>0.0575443447949671</c:v>
                </c:pt>
                <c:pt idx="436">
                  <c:v>0.0565107123949671</c:v>
                </c:pt>
                <c:pt idx="437">
                  <c:v>0.0551104607949671</c:v>
                </c:pt>
                <c:pt idx="438">
                  <c:v>0.0534320397949671</c:v>
                </c:pt>
                <c:pt idx="439">
                  <c:v>0.0512127348949671</c:v>
                </c:pt>
                <c:pt idx="440">
                  <c:v>0.0483969673949671</c:v>
                </c:pt>
                <c:pt idx="441">
                  <c:v>0.0453616751949671</c:v>
                </c:pt>
                <c:pt idx="442">
                  <c:v>0.0418883436949671</c:v>
                </c:pt>
                <c:pt idx="443">
                  <c:v>0.0381094430949671</c:v>
                </c:pt>
                <c:pt idx="444">
                  <c:v>0.0341286750949671</c:v>
                </c:pt>
                <c:pt idx="445">
                  <c:v>0.0297750161949671</c:v>
                </c:pt>
                <c:pt idx="446">
                  <c:v>0.0252726499949671</c:v>
                </c:pt>
                <c:pt idx="447">
                  <c:v>0.0205275490949671</c:v>
                </c:pt>
                <c:pt idx="448">
                  <c:v>0.0155305252949671</c:v>
                </c:pt>
                <c:pt idx="449">
                  <c:v>0.0107452305949671</c:v>
                </c:pt>
                <c:pt idx="450">
                  <c:v>0.00580042579496712</c:v>
                </c:pt>
                <c:pt idx="451">
                  <c:v>0.000777374894967098</c:v>
                </c:pt>
                <c:pt idx="452">
                  <c:v>-0.0041345006050329</c:v>
                </c:pt>
                <c:pt idx="453">
                  <c:v>-0.0088981744050329</c:v>
                </c:pt>
                <c:pt idx="454">
                  <c:v>-0.0138110523050329</c:v>
                </c:pt>
                <c:pt idx="455">
                  <c:v>-0.0182157831050329</c:v>
                </c:pt>
                <c:pt idx="456">
                  <c:v>-0.0225212408050329</c:v>
                </c:pt>
                <c:pt idx="457">
                  <c:v>-0.0264670037050329</c:v>
                </c:pt>
                <c:pt idx="458">
                  <c:v>-0.0301562234050329</c:v>
                </c:pt>
                <c:pt idx="459">
                  <c:v>-0.0336844428050329</c:v>
                </c:pt>
                <c:pt idx="460">
                  <c:v>-0.0367079349050329</c:v>
                </c:pt>
                <c:pt idx="461">
                  <c:v>-0.0395201233050329</c:v>
                </c:pt>
                <c:pt idx="462">
                  <c:v>-0.0418365195050329</c:v>
                </c:pt>
                <c:pt idx="463">
                  <c:v>-0.0438541955050329</c:v>
                </c:pt>
                <c:pt idx="464">
                  <c:v>-0.0453884932050329</c:v>
                </c:pt>
                <c:pt idx="465">
                  <c:v>-0.0466096286050329</c:v>
                </c:pt>
                <c:pt idx="466">
                  <c:v>-0.0473394871050329</c:v>
                </c:pt>
                <c:pt idx="467">
                  <c:v>-0.0476283832050329</c:v>
                </c:pt>
                <c:pt idx="468">
                  <c:v>-0.0475537653050329</c:v>
                </c:pt>
                <c:pt idx="469">
                  <c:v>-0.0469576088050329</c:v>
                </c:pt>
                <c:pt idx="470">
                  <c:v>-0.0460857011050329</c:v>
                </c:pt>
                <c:pt idx="471">
                  <c:v>-0.0446946290050329</c:v>
                </c:pt>
                <c:pt idx="472">
                  <c:v>-0.0431168251050329</c:v>
                </c:pt>
                <c:pt idx="473">
                  <c:v>-0.0410183402050329</c:v>
                </c:pt>
                <c:pt idx="474">
                  <c:v>-0.0387821894050329</c:v>
                </c:pt>
                <c:pt idx="475">
                  <c:v>-0.0359516132050329</c:v>
                </c:pt>
                <c:pt idx="476">
                  <c:v>-0.0331244312050329</c:v>
                </c:pt>
                <c:pt idx="477">
                  <c:v>-0.0300271617050329</c:v>
                </c:pt>
                <c:pt idx="478">
                  <c:v>-0.0267338018050329</c:v>
                </c:pt>
                <c:pt idx="479">
                  <c:v>-0.0232744728050329</c:v>
                </c:pt>
                <c:pt idx="480">
                  <c:v>-0.0197253008050329</c:v>
                </c:pt>
                <c:pt idx="481">
                  <c:v>-0.0160674340050329</c:v>
                </c:pt>
                <c:pt idx="482">
                  <c:v>-0.0123298668050329</c:v>
                </c:pt>
                <c:pt idx="483">
                  <c:v>-0.0086617914050329</c:v>
                </c:pt>
                <c:pt idx="484">
                  <c:v>-0.0048593325050329</c:v>
                </c:pt>
                <c:pt idx="485">
                  <c:v>-0.00121972790503289</c:v>
                </c:pt>
                <c:pt idx="486">
                  <c:v>0.00234138509496709</c:v>
                </c:pt>
                <c:pt idx="487">
                  <c:v>0.0058842031949671</c:v>
                </c:pt>
                <c:pt idx="488">
                  <c:v>0.0092568758949671</c:v>
                </c:pt>
                <c:pt idx="489">
                  <c:v>0.0124507658949671</c:v>
                </c:pt>
                <c:pt idx="490">
                  <c:v>0.0153667658949671</c:v>
                </c:pt>
                <c:pt idx="491">
                  <c:v>0.0181284555949671</c:v>
                </c:pt>
                <c:pt idx="492">
                  <c:v>0.0205213213949671</c:v>
                </c:pt>
                <c:pt idx="493">
                  <c:v>0.0226826060949671</c:v>
                </c:pt>
                <c:pt idx="494">
                  <c:v>0.0246427152949671</c:v>
                </c:pt>
                <c:pt idx="495">
                  <c:v>0.0263378387949671</c:v>
                </c:pt>
                <c:pt idx="496">
                  <c:v>0.0277510819949671</c:v>
                </c:pt>
                <c:pt idx="497">
                  <c:v>0.0285831972949671</c:v>
                </c:pt>
                <c:pt idx="498">
                  <c:v>0.0292973184949671</c:v>
                </c:pt>
                <c:pt idx="499">
                  <c:v>0.0297680255949671</c:v>
                </c:pt>
                <c:pt idx="500">
                  <c:v>0.0298630718949671</c:v>
                </c:pt>
                <c:pt idx="501">
                  <c:v>0.0294975231949671</c:v>
                </c:pt>
                <c:pt idx="502">
                  <c:v>0.0292495758949671</c:v>
                </c:pt>
                <c:pt idx="503">
                  <c:v>0.0285088839949671</c:v>
                </c:pt>
                <c:pt idx="504">
                  <c:v>0.0275610940949671</c:v>
                </c:pt>
                <c:pt idx="505">
                  <c:v>0.0263329595949671</c:v>
                </c:pt>
                <c:pt idx="506">
                  <c:v>0.0248891699949671</c:v>
                </c:pt>
                <c:pt idx="507">
                  <c:v>0.0232701562949671</c:v>
                </c:pt>
                <c:pt idx="508">
                  <c:v>0.0213439111949671</c:v>
                </c:pt>
                <c:pt idx="509">
                  <c:v>0.0196548289949671</c:v>
                </c:pt>
                <c:pt idx="510">
                  <c:v>0.0175751604949671</c:v>
                </c:pt>
                <c:pt idx="511">
                  <c:v>0.0153866358949671</c:v>
                </c:pt>
                <c:pt idx="512">
                  <c:v>0.0132172341949671</c:v>
                </c:pt>
                <c:pt idx="513">
                  <c:v>0.0110052143949671</c:v>
                </c:pt>
                <c:pt idx="514">
                  <c:v>0.00882550599496709</c:v>
                </c:pt>
                <c:pt idx="515">
                  <c:v>0.00660122209496711</c:v>
                </c:pt>
                <c:pt idx="516">
                  <c:v>0.0044455855949671</c:v>
                </c:pt>
                <c:pt idx="517">
                  <c:v>0.0023491334949671</c:v>
                </c:pt>
                <c:pt idx="518">
                  <c:v>0.000547777694967111</c:v>
                </c:pt>
                <c:pt idx="519">
                  <c:v>-0.00143653820503289</c:v>
                </c:pt>
                <c:pt idx="520">
                  <c:v>-0.0030475054050329</c:v>
                </c:pt>
                <c:pt idx="521">
                  <c:v>-0.00452401210503289</c:v>
                </c:pt>
                <c:pt idx="522">
                  <c:v>-0.0059514156050329</c:v>
                </c:pt>
                <c:pt idx="523">
                  <c:v>-0.0073071600050329</c:v>
                </c:pt>
                <c:pt idx="524">
                  <c:v>-0.0083181442050329</c:v>
                </c:pt>
                <c:pt idx="525">
                  <c:v>-0.00931120480503289</c:v>
                </c:pt>
                <c:pt idx="526">
                  <c:v>-0.0100948973050329</c:v>
                </c:pt>
                <c:pt idx="527">
                  <c:v>-0.0102832046050329</c:v>
                </c:pt>
                <c:pt idx="528">
                  <c:v>-0.0108438230050329</c:v>
                </c:pt>
                <c:pt idx="529">
                  <c:v>-0.0108805999050329</c:v>
                </c:pt>
                <c:pt idx="530">
                  <c:v>-0.0108887995050329</c:v>
                </c:pt>
                <c:pt idx="531">
                  <c:v>-0.0105159358050329</c:v>
                </c:pt>
                <c:pt idx="532">
                  <c:v>-0.0101715648050329</c:v>
                </c:pt>
                <c:pt idx="533">
                  <c:v>-0.00951191210503288</c:v>
                </c:pt>
                <c:pt idx="534">
                  <c:v>-0.0088178389050329</c:v>
                </c:pt>
                <c:pt idx="535">
                  <c:v>-0.00806327650503288</c:v>
                </c:pt>
                <c:pt idx="536">
                  <c:v>-0.00723563200503288</c:v>
                </c:pt>
                <c:pt idx="537">
                  <c:v>-0.00606910480503289</c:v>
                </c:pt>
                <c:pt idx="538">
                  <c:v>-0.0050965397050329</c:v>
                </c:pt>
                <c:pt idx="539">
                  <c:v>-0.00391656180503289</c:v>
                </c:pt>
                <c:pt idx="540">
                  <c:v>-0.00289361110503289</c:v>
                </c:pt>
                <c:pt idx="541">
                  <c:v>-0.00176458320503289</c:v>
                </c:pt>
                <c:pt idx="542">
                  <c:v>-0.000722966205032899</c:v>
                </c:pt>
                <c:pt idx="543">
                  <c:v>0.000275676494967097</c:v>
                </c:pt>
                <c:pt idx="544">
                  <c:v>0.00140148629496711</c:v>
                </c:pt>
                <c:pt idx="545">
                  <c:v>0.00220705449496711</c:v>
                </c:pt>
                <c:pt idx="546">
                  <c:v>0.00296659359496709</c:v>
                </c:pt>
                <c:pt idx="547">
                  <c:v>0.0036831777949671</c:v>
                </c:pt>
                <c:pt idx="548">
                  <c:v>0.0043573178949671</c:v>
                </c:pt>
                <c:pt idx="549">
                  <c:v>0.00460486379496711</c:v>
                </c:pt>
                <c:pt idx="550">
                  <c:v>0.00492957709496711</c:v>
                </c:pt>
                <c:pt idx="551">
                  <c:v>0.00498199999496709</c:v>
                </c:pt>
                <c:pt idx="552">
                  <c:v>0.0050373082949671</c:v>
                </c:pt>
                <c:pt idx="553">
                  <c:v>0.00473423429496711</c:v>
                </c:pt>
                <c:pt idx="554">
                  <c:v>0.00437645569496711</c:v>
                </c:pt>
                <c:pt idx="555">
                  <c:v>0.0036992764949671</c:v>
                </c:pt>
                <c:pt idx="556">
                  <c:v>0.00297023989496711</c:v>
                </c:pt>
                <c:pt idx="557">
                  <c:v>0.0021941018949671</c:v>
                </c:pt>
                <c:pt idx="558">
                  <c:v>0.0011848074949671</c:v>
                </c:pt>
                <c:pt idx="559">
                  <c:v>2.03273949671012E-5</c:v>
                </c:pt>
                <c:pt idx="560">
                  <c:v>-0.00140068120503289</c:v>
                </c:pt>
                <c:pt idx="561">
                  <c:v>-0.0027888037050329</c:v>
                </c:pt>
                <c:pt idx="562">
                  <c:v>-0.00417685460503289</c:v>
                </c:pt>
                <c:pt idx="563">
                  <c:v>-0.00573106750503288</c:v>
                </c:pt>
                <c:pt idx="564">
                  <c:v>-0.00727816900503289</c:v>
                </c:pt>
                <c:pt idx="565">
                  <c:v>-0.00881900070503288</c:v>
                </c:pt>
                <c:pt idx="566">
                  <c:v>-0.0103399132050329</c:v>
                </c:pt>
                <c:pt idx="567">
                  <c:v>-0.0118114434050329</c:v>
                </c:pt>
                <c:pt idx="568">
                  <c:v>-0.0133122045050329</c:v>
                </c:pt>
                <c:pt idx="569">
                  <c:v>-0.0147994711050329</c:v>
                </c:pt>
                <c:pt idx="570">
                  <c:v>-0.0161764738050329</c:v>
                </c:pt>
                <c:pt idx="571">
                  <c:v>-0.0175256354050329</c:v>
                </c:pt>
                <c:pt idx="572">
                  <c:v>-0.0183791483050329</c:v>
                </c:pt>
                <c:pt idx="573">
                  <c:v>-0.0193690969050329</c:v>
                </c:pt>
                <c:pt idx="574">
                  <c:v>-0.0203007295050329</c:v>
                </c:pt>
                <c:pt idx="575">
                  <c:v>-0.0205856006050329</c:v>
                </c:pt>
                <c:pt idx="576">
                  <c:v>-0.0211716047050329</c:v>
                </c:pt>
                <c:pt idx="577">
                  <c:v>-0.0212110072050329</c:v>
                </c:pt>
                <c:pt idx="578">
                  <c:v>-0.0212266064050329</c:v>
                </c:pt>
                <c:pt idx="579">
                  <c:v>-0.0208291875050329</c:v>
                </c:pt>
                <c:pt idx="580">
                  <c:v>-0.0203418746050329</c:v>
                </c:pt>
                <c:pt idx="581">
                  <c:v>-0.0195981345050329</c:v>
                </c:pt>
                <c:pt idx="582">
                  <c:v>-0.0184894144050329</c:v>
                </c:pt>
                <c:pt idx="583">
                  <c:v>-0.0169966014050329</c:v>
                </c:pt>
                <c:pt idx="584">
                  <c:v>-0.0154757962050329</c:v>
                </c:pt>
                <c:pt idx="585">
                  <c:v>-0.0138143362050329</c:v>
                </c:pt>
                <c:pt idx="586">
                  <c:v>-0.0117269986050329</c:v>
                </c:pt>
                <c:pt idx="587">
                  <c:v>-0.0095315273050329</c:v>
                </c:pt>
                <c:pt idx="588">
                  <c:v>-0.0072481396050329</c:v>
                </c:pt>
                <c:pt idx="589">
                  <c:v>-0.0044321250050329</c:v>
                </c:pt>
                <c:pt idx="590">
                  <c:v>-0.0018077324050329</c:v>
                </c:pt>
                <c:pt idx="591">
                  <c:v>0.0010043808949671</c:v>
                </c:pt>
                <c:pt idx="592">
                  <c:v>0.0039503996949671</c:v>
                </c:pt>
                <c:pt idx="593">
                  <c:v>0.0068957413949671</c:v>
                </c:pt>
                <c:pt idx="594">
                  <c:v>0.0101193884949671</c:v>
                </c:pt>
                <c:pt idx="595">
                  <c:v>0.0131026751949671</c:v>
                </c:pt>
                <c:pt idx="596">
                  <c:v>0.0160979951949671</c:v>
                </c:pt>
                <c:pt idx="597">
                  <c:v>0.0190805411949671</c:v>
                </c:pt>
                <c:pt idx="598">
                  <c:v>0.0219165914949671</c:v>
                </c:pt>
                <c:pt idx="599">
                  <c:v>0.0248661516949671</c:v>
                </c:pt>
                <c:pt idx="600">
                  <c:v>0.0272431084949671</c:v>
                </c:pt>
                <c:pt idx="601">
                  <c:v>0.0298737711949671</c:v>
                </c:pt>
                <c:pt idx="602">
                  <c:v>0.0321922341949671</c:v>
                </c:pt>
                <c:pt idx="603">
                  <c:v>0.0342123098949671</c:v>
                </c:pt>
                <c:pt idx="604">
                  <c:v>0.0359213573949671</c:v>
                </c:pt>
                <c:pt idx="605">
                  <c:v>0.0373654988949671</c:v>
                </c:pt>
                <c:pt idx="606">
                  <c:v>0.0386223629949671</c:v>
                </c:pt>
                <c:pt idx="607">
                  <c:v>0.0394771780949671</c:v>
                </c:pt>
                <c:pt idx="608">
                  <c:v>0.0397598058949671</c:v>
                </c:pt>
                <c:pt idx="609">
                  <c:v>0.0400509521949671</c:v>
                </c:pt>
                <c:pt idx="610">
                  <c:v>0.0396704645949671</c:v>
                </c:pt>
                <c:pt idx="611">
                  <c:v>0.0389621237949671</c:v>
                </c:pt>
                <c:pt idx="612">
                  <c:v>0.0381005682949671</c:v>
                </c:pt>
                <c:pt idx="613">
                  <c:v>0.0367841304949671</c:v>
                </c:pt>
                <c:pt idx="614">
                  <c:v>0.0351288514949671</c:v>
                </c:pt>
                <c:pt idx="615">
                  <c:v>0.0329897465949671</c:v>
                </c:pt>
                <c:pt idx="616">
                  <c:v>0.0306873094949671</c:v>
                </c:pt>
                <c:pt idx="617">
                  <c:v>0.0278891114949671</c:v>
                </c:pt>
                <c:pt idx="618">
                  <c:v>0.0249135280949671</c:v>
                </c:pt>
                <c:pt idx="619">
                  <c:v>0.0215043827949671</c:v>
                </c:pt>
                <c:pt idx="620">
                  <c:v>0.0180545414949671</c:v>
                </c:pt>
                <c:pt idx="621">
                  <c:v>0.0141574906949671</c:v>
                </c:pt>
                <c:pt idx="622">
                  <c:v>0.0102145804949671</c:v>
                </c:pt>
                <c:pt idx="623">
                  <c:v>0.00591418529496709</c:v>
                </c:pt>
                <c:pt idx="624">
                  <c:v>0.00193084209496711</c:v>
                </c:pt>
                <c:pt idx="625">
                  <c:v>-0.00240421100503291</c:v>
                </c:pt>
                <c:pt idx="626">
                  <c:v>-0.00684986660503289</c:v>
                </c:pt>
                <c:pt idx="627">
                  <c:v>-0.0112603809050329</c:v>
                </c:pt>
                <c:pt idx="628">
                  <c:v>-0.0155072474050329</c:v>
                </c:pt>
                <c:pt idx="629">
                  <c:v>-0.0197936812050329</c:v>
                </c:pt>
                <c:pt idx="630">
                  <c:v>-0.0241420264050329</c:v>
                </c:pt>
                <c:pt idx="631">
                  <c:v>-0.0279483457050329</c:v>
                </c:pt>
                <c:pt idx="632">
                  <c:v>-0.0318871730050329</c:v>
                </c:pt>
                <c:pt idx="633">
                  <c:v>-0.0354262288050329</c:v>
                </c:pt>
                <c:pt idx="634">
                  <c:v>-0.0388369602050329</c:v>
                </c:pt>
                <c:pt idx="635">
                  <c:v>-0.0417882082050329</c:v>
                </c:pt>
                <c:pt idx="636">
                  <c:v>-0.0445514394050329</c:v>
                </c:pt>
                <c:pt idx="637">
                  <c:v>-0.0468794374050329</c:v>
                </c:pt>
                <c:pt idx="638">
                  <c:v>-0.0489799574050329</c:v>
                </c:pt>
                <c:pt idx="639">
                  <c:v>-0.0504997867050329</c:v>
                </c:pt>
                <c:pt idx="640">
                  <c:v>-0.0514736595050329</c:v>
                </c:pt>
                <c:pt idx="641">
                  <c:v>-0.0521667979950329</c:v>
                </c:pt>
                <c:pt idx="642">
                  <c:v>-0.0524824463450329</c:v>
                </c:pt>
                <c:pt idx="643">
                  <c:v>-0.0521969371650329</c:v>
                </c:pt>
                <c:pt idx="644">
                  <c:v>-0.0515281651050329</c:v>
                </c:pt>
                <c:pt idx="645">
                  <c:v>-0.0505663747050329</c:v>
                </c:pt>
                <c:pt idx="646">
                  <c:v>-0.0489810473050329</c:v>
                </c:pt>
                <c:pt idx="647">
                  <c:v>-0.0469467277050329</c:v>
                </c:pt>
                <c:pt idx="648">
                  <c:v>-0.0446070515050329</c:v>
                </c:pt>
                <c:pt idx="649">
                  <c:v>-0.0417114657050329</c:v>
                </c:pt>
                <c:pt idx="650">
                  <c:v>-0.0385736784050329</c:v>
                </c:pt>
                <c:pt idx="651">
                  <c:v>-0.0350648429050329</c:v>
                </c:pt>
                <c:pt idx="652">
                  <c:v>-0.0312226903050329</c:v>
                </c:pt>
                <c:pt idx="653">
                  <c:v>-0.0270232965050329</c:v>
                </c:pt>
                <c:pt idx="654">
                  <c:v>-0.0226285730050329</c:v>
                </c:pt>
                <c:pt idx="655">
                  <c:v>-0.0177481939050329</c:v>
                </c:pt>
                <c:pt idx="656">
                  <c:v>-0.0130451586050329</c:v>
                </c:pt>
                <c:pt idx="657">
                  <c:v>-0.00801607590503289</c:v>
                </c:pt>
                <c:pt idx="658">
                  <c:v>-0.00293307150503289</c:v>
                </c:pt>
                <c:pt idx="659">
                  <c:v>0.0022261849949671</c:v>
                </c:pt>
                <c:pt idx="660">
                  <c:v>0.00735166289496711</c:v>
                </c:pt>
                <c:pt idx="661">
                  <c:v>0.0124933761949671</c:v>
                </c:pt>
                <c:pt idx="662">
                  <c:v>0.0175558127949671</c:v>
                </c:pt>
                <c:pt idx="663">
                  <c:v>0.0225076869949671</c:v>
                </c:pt>
                <c:pt idx="664">
                  <c:v>0.0271575341949671</c:v>
                </c:pt>
                <c:pt idx="665">
                  <c:v>0.0315932912949671</c:v>
                </c:pt>
                <c:pt idx="666">
                  <c:v>0.0358796552949671</c:v>
                </c:pt>
                <c:pt idx="667">
                  <c:v>0.0398439790949671</c:v>
                </c:pt>
                <c:pt idx="668">
                  <c:v>0.0434186910949671</c:v>
                </c:pt>
                <c:pt idx="669">
                  <c:v>0.0468232664949671</c:v>
                </c:pt>
                <c:pt idx="670">
                  <c:v>0.0497451802949671</c:v>
                </c:pt>
                <c:pt idx="671">
                  <c:v>0.0520468013949671</c:v>
                </c:pt>
                <c:pt idx="672">
                  <c:v>0.0541598394949671</c:v>
                </c:pt>
                <c:pt idx="673">
                  <c:v>0.0556786824949671</c:v>
                </c:pt>
                <c:pt idx="674">
                  <c:v>0.0568310636949671</c:v>
                </c:pt>
                <c:pt idx="675">
                  <c:v>0.0573620927949671</c:v>
                </c:pt>
                <c:pt idx="676">
                  <c:v>0.0574348839949671</c:v>
                </c:pt>
                <c:pt idx="677">
                  <c:v>0.0570721989949671</c:v>
                </c:pt>
                <c:pt idx="678">
                  <c:v>0.0562112434949671</c:v>
                </c:pt>
                <c:pt idx="679">
                  <c:v>0.0548645533949671</c:v>
                </c:pt>
                <c:pt idx="680">
                  <c:v>0.0528999068949671</c:v>
                </c:pt>
                <c:pt idx="681">
                  <c:v>0.0506083162949671</c:v>
                </c:pt>
                <c:pt idx="682">
                  <c:v>0.0477102120949671</c:v>
                </c:pt>
                <c:pt idx="683">
                  <c:v>0.0447363643949671</c:v>
                </c:pt>
                <c:pt idx="684">
                  <c:v>0.0411430094949671</c:v>
                </c:pt>
                <c:pt idx="685">
                  <c:v>0.0373954956949671</c:v>
                </c:pt>
                <c:pt idx="686">
                  <c:v>0.0333211466949671</c:v>
                </c:pt>
                <c:pt idx="687">
                  <c:v>0.0287738084949671</c:v>
                </c:pt>
                <c:pt idx="688">
                  <c:v>0.0241914546949671</c:v>
                </c:pt>
                <c:pt idx="689">
                  <c:v>0.0192984808949671</c:v>
                </c:pt>
                <c:pt idx="690">
                  <c:v>0.0144148816949671</c:v>
                </c:pt>
                <c:pt idx="691">
                  <c:v>0.00939931289496709</c:v>
                </c:pt>
                <c:pt idx="692">
                  <c:v>0.0043171284949671</c:v>
                </c:pt>
                <c:pt idx="693">
                  <c:v>-0.000765507205032906</c:v>
                </c:pt>
                <c:pt idx="694">
                  <c:v>-0.00587635120503291</c:v>
                </c:pt>
                <c:pt idx="695">
                  <c:v>-0.0109004268050329</c:v>
                </c:pt>
                <c:pt idx="696">
                  <c:v>-0.0158873823050329</c:v>
                </c:pt>
                <c:pt idx="697">
                  <c:v>-0.0204830756050329</c:v>
                </c:pt>
                <c:pt idx="698">
                  <c:v>-0.0249136115050329</c:v>
                </c:pt>
                <c:pt idx="699">
                  <c:v>-0.0292555218050329</c:v>
                </c:pt>
                <c:pt idx="700">
                  <c:v>-0.0330874534050329</c:v>
                </c:pt>
                <c:pt idx="701">
                  <c:v>-0.0366492503050329</c:v>
                </c:pt>
                <c:pt idx="702">
                  <c:v>-0.0401052114050329</c:v>
                </c:pt>
                <c:pt idx="703">
                  <c:v>-0.0430854933050329</c:v>
                </c:pt>
                <c:pt idx="704">
                  <c:v>-0.0454223158050329</c:v>
                </c:pt>
                <c:pt idx="705">
                  <c:v>-0.0475949820050329</c:v>
                </c:pt>
                <c:pt idx="706">
                  <c:v>-0.0492820757050329</c:v>
                </c:pt>
                <c:pt idx="707">
                  <c:v>-0.0505354487050329</c:v>
                </c:pt>
                <c:pt idx="708">
                  <c:v>-0.0512501219050329</c:v>
                </c:pt>
                <c:pt idx="709">
                  <c:v>-0.0516985434050329</c:v>
                </c:pt>
                <c:pt idx="710">
                  <c:v>-0.0517002327050329</c:v>
                </c:pt>
                <c:pt idx="711">
                  <c:v>-0.0512009635050329</c:v>
                </c:pt>
                <c:pt idx="712">
                  <c:v>-0.0502357045050329</c:v>
                </c:pt>
                <c:pt idx="713">
                  <c:v>-0.0489529303050329</c:v>
                </c:pt>
                <c:pt idx="714">
                  <c:v>-0.0469721958050329</c:v>
                </c:pt>
                <c:pt idx="715">
                  <c:v>-0.0447074603050329</c:v>
                </c:pt>
                <c:pt idx="716">
                  <c:v>-0.0423573144050329</c:v>
                </c:pt>
                <c:pt idx="717">
                  <c:v>-0.0394659117050329</c:v>
                </c:pt>
                <c:pt idx="718">
                  <c:v>-0.0363792328050329</c:v>
                </c:pt>
                <c:pt idx="719">
                  <c:v>-0.0329218501050329</c:v>
                </c:pt>
                <c:pt idx="720">
                  <c:v>-0.0292253224050329</c:v>
                </c:pt>
                <c:pt idx="721">
                  <c:v>-0.0254540541050329</c:v>
                </c:pt>
                <c:pt idx="722">
                  <c:v>-0.0212624443050329</c:v>
                </c:pt>
                <c:pt idx="723">
                  <c:v>-0.0171093587050329</c:v>
                </c:pt>
                <c:pt idx="724">
                  <c:v>-0.0127940144050329</c:v>
                </c:pt>
                <c:pt idx="725">
                  <c:v>-0.0086850461050329</c:v>
                </c:pt>
                <c:pt idx="726">
                  <c:v>-0.0043580665050329</c:v>
                </c:pt>
                <c:pt idx="727">
                  <c:v>-2.0352050328909E-6</c:v>
                </c:pt>
                <c:pt idx="728">
                  <c:v>0.00427297329496709</c:v>
                </c:pt>
                <c:pt idx="729">
                  <c:v>0.00818179879496711</c:v>
                </c:pt>
                <c:pt idx="730">
                  <c:v>0.0122845660949671</c:v>
                </c:pt>
                <c:pt idx="731">
                  <c:v>0.0160185477949671</c:v>
                </c:pt>
                <c:pt idx="732">
                  <c:v>0.0196714125949671</c:v>
                </c:pt>
                <c:pt idx="733">
                  <c:v>0.0227834568949671</c:v>
                </c:pt>
                <c:pt idx="734">
                  <c:v>0.0257982700949671</c:v>
                </c:pt>
                <c:pt idx="735">
                  <c:v>0.0286294977949671</c:v>
                </c:pt>
                <c:pt idx="736">
                  <c:v>0.0309320076949671</c:v>
                </c:pt>
                <c:pt idx="737">
                  <c:v>0.0330874708949671</c:v>
                </c:pt>
                <c:pt idx="738">
                  <c:v>0.0350716503949671</c:v>
                </c:pt>
                <c:pt idx="739">
                  <c:v>0.0365272776949671</c:v>
                </c:pt>
                <c:pt idx="740">
                  <c:v>0.0373797230949671</c:v>
                </c:pt>
                <c:pt idx="741">
                  <c:v>0.0381321257949671</c:v>
                </c:pt>
                <c:pt idx="742">
                  <c:v>0.0383344898949671</c:v>
                </c:pt>
                <c:pt idx="743">
                  <c:v>0.0382951475949671</c:v>
                </c:pt>
                <c:pt idx="744">
                  <c:v>0.0381159368949671</c:v>
                </c:pt>
                <c:pt idx="745">
                  <c:v>0.0373936045949671</c:v>
                </c:pt>
                <c:pt idx="746">
                  <c:v>0.0364457514949671</c:v>
                </c:pt>
                <c:pt idx="747">
                  <c:v>0.0351447965949671</c:v>
                </c:pt>
                <c:pt idx="748">
                  <c:v>0.0336477937949671</c:v>
                </c:pt>
                <c:pt idx="749">
                  <c:v>0.0315732724949671</c:v>
                </c:pt>
                <c:pt idx="750">
                  <c:v>0.0295080460949671</c:v>
                </c:pt>
                <c:pt idx="751">
                  <c:v>0.0272552753949671</c:v>
                </c:pt>
                <c:pt idx="752">
                  <c:v>0.0247989311949671</c:v>
                </c:pt>
                <c:pt idx="753">
                  <c:v>0.0220796730949671</c:v>
                </c:pt>
                <c:pt idx="754">
                  <c:v>0.0194617811949671</c:v>
                </c:pt>
                <c:pt idx="755">
                  <c:v>0.0166203571949671</c:v>
                </c:pt>
                <c:pt idx="756">
                  <c:v>0.0137903101949671</c:v>
                </c:pt>
                <c:pt idx="757">
                  <c:v>0.0109047731949671</c:v>
                </c:pt>
                <c:pt idx="758">
                  <c:v>0.0079795333949671</c:v>
                </c:pt>
                <c:pt idx="759">
                  <c:v>0.00504903169496709</c:v>
                </c:pt>
                <c:pt idx="760">
                  <c:v>0.00217691999496711</c:v>
                </c:pt>
                <c:pt idx="761">
                  <c:v>-0.000644325305032889</c:v>
                </c:pt>
                <c:pt idx="762">
                  <c:v>-0.00306892250503291</c:v>
                </c:pt>
                <c:pt idx="763">
                  <c:v>-0.00575002140503289</c:v>
                </c:pt>
                <c:pt idx="764">
                  <c:v>-0.00802142190503288</c:v>
                </c:pt>
                <c:pt idx="765">
                  <c:v>-0.0102570002050329</c:v>
                </c:pt>
                <c:pt idx="766">
                  <c:v>-0.0122933439050329</c:v>
                </c:pt>
                <c:pt idx="767">
                  <c:v>-0.0139031020050329</c:v>
                </c:pt>
                <c:pt idx="768">
                  <c:v>-0.0154623694050329</c:v>
                </c:pt>
                <c:pt idx="769">
                  <c:v>-0.0168424445050329</c:v>
                </c:pt>
                <c:pt idx="770">
                  <c:v>-0.0178532897050329</c:v>
                </c:pt>
                <c:pt idx="771">
                  <c:v>-0.0188381356050329</c:v>
                </c:pt>
                <c:pt idx="772">
                  <c:v>-0.0192464131050329</c:v>
                </c:pt>
                <c:pt idx="773">
                  <c:v>-0.0197142036050329</c:v>
                </c:pt>
                <c:pt idx="774">
                  <c:v>-0.0197924261050329</c:v>
                </c:pt>
                <c:pt idx="775">
                  <c:v>-0.0197529112050329</c:v>
                </c:pt>
                <c:pt idx="776">
                  <c:v>-0.0195606873050329</c:v>
                </c:pt>
                <c:pt idx="777">
                  <c:v>-0.0190393022050329</c:v>
                </c:pt>
                <c:pt idx="778">
                  <c:v>-0.0183121388050329</c:v>
                </c:pt>
                <c:pt idx="779">
                  <c:v>-0.0175657327050329</c:v>
                </c:pt>
                <c:pt idx="780">
                  <c:v>-0.0163963017050329</c:v>
                </c:pt>
                <c:pt idx="781">
                  <c:v>-0.0153467045050329</c:v>
                </c:pt>
                <c:pt idx="782">
                  <c:v>-0.0139990425050329</c:v>
                </c:pt>
                <c:pt idx="783">
                  <c:v>-0.0125779266050329</c:v>
                </c:pt>
                <c:pt idx="784">
                  <c:v>-0.0111194035050329</c:v>
                </c:pt>
                <c:pt idx="785">
                  <c:v>-0.0097697683050329</c:v>
                </c:pt>
                <c:pt idx="786">
                  <c:v>-0.0081728148050329</c:v>
                </c:pt>
                <c:pt idx="787">
                  <c:v>-0.00672025780503291</c:v>
                </c:pt>
                <c:pt idx="788">
                  <c:v>-0.00524259700503291</c:v>
                </c:pt>
                <c:pt idx="789">
                  <c:v>-0.0037322059050329</c:v>
                </c:pt>
                <c:pt idx="790">
                  <c:v>-0.0025165289050329</c:v>
                </c:pt>
                <c:pt idx="791">
                  <c:v>-0.0011076157050329</c:v>
                </c:pt>
                <c:pt idx="792">
                  <c:v>2.43732949671005E-5</c:v>
                </c:pt>
                <c:pt idx="793">
                  <c:v>0.00102736979496709</c:v>
                </c:pt>
                <c:pt idx="794">
                  <c:v>0.0020791457949671</c:v>
                </c:pt>
                <c:pt idx="795">
                  <c:v>0.00294717789496709</c:v>
                </c:pt>
                <c:pt idx="796">
                  <c:v>0.0036710859949671</c:v>
                </c:pt>
                <c:pt idx="797">
                  <c:v>0.00430711939496711</c:v>
                </c:pt>
                <c:pt idx="798">
                  <c:v>0.00448214219496709</c:v>
                </c:pt>
                <c:pt idx="799">
                  <c:v>0.00467286879496712</c:v>
                </c:pt>
                <c:pt idx="800">
                  <c:v>0.00463652599496711</c:v>
                </c:pt>
                <c:pt idx="801">
                  <c:v>0.0045894905949671</c:v>
                </c:pt>
                <c:pt idx="802">
                  <c:v>0.00441019439496709</c:v>
                </c:pt>
                <c:pt idx="803">
                  <c:v>0.00393007159496711</c:v>
                </c:pt>
                <c:pt idx="804">
                  <c:v>0.00354989149496709</c:v>
                </c:pt>
                <c:pt idx="805">
                  <c:v>0.00288800599496711</c:v>
                </c:pt>
                <c:pt idx="806">
                  <c:v>0.0021191939949671</c:v>
                </c:pt>
                <c:pt idx="807">
                  <c:v>0.00114562199496709</c:v>
                </c:pt>
                <c:pt idx="808">
                  <c:v>0.000194248094967098</c:v>
                </c:pt>
                <c:pt idx="809">
                  <c:v>-0.000691910305032905</c:v>
                </c:pt>
                <c:pt idx="810">
                  <c:v>-0.0018252900050329</c:v>
                </c:pt>
                <c:pt idx="811">
                  <c:v>-0.0029054517050329</c:v>
                </c:pt>
                <c:pt idx="812">
                  <c:v>-0.0037737375050329</c:v>
                </c:pt>
                <c:pt idx="813">
                  <c:v>-0.00507160220503289</c:v>
                </c:pt>
                <c:pt idx="814">
                  <c:v>-0.0058745115050329</c:v>
                </c:pt>
                <c:pt idx="815">
                  <c:v>-0.0071593517050329</c:v>
                </c:pt>
                <c:pt idx="816">
                  <c:v>-0.00795202190503288</c:v>
                </c:pt>
                <c:pt idx="817">
                  <c:v>-0.00874067200503289</c:v>
                </c:pt>
                <c:pt idx="818">
                  <c:v>-0.00946122780503289</c:v>
                </c:pt>
                <c:pt idx="819">
                  <c:v>-0.0100564475050329</c:v>
                </c:pt>
                <c:pt idx="820">
                  <c:v>-0.0102865853050329</c:v>
                </c:pt>
                <c:pt idx="821">
                  <c:v>-0.0104706064050329</c:v>
                </c:pt>
                <c:pt idx="822">
                  <c:v>-0.0104708442050329</c:v>
                </c:pt>
                <c:pt idx="823">
                  <c:v>-0.0103736461050329</c:v>
                </c:pt>
                <c:pt idx="824">
                  <c:v>-0.0102389481050329</c:v>
                </c:pt>
                <c:pt idx="825">
                  <c:v>-0.0096130393050329</c:v>
                </c:pt>
                <c:pt idx="826">
                  <c:v>-0.0089487964050329</c:v>
                </c:pt>
                <c:pt idx="827">
                  <c:v>-0.00817017740503289</c:v>
                </c:pt>
                <c:pt idx="828">
                  <c:v>-0.00726485180503289</c:v>
                </c:pt>
                <c:pt idx="829">
                  <c:v>-0.00591210400503289</c:v>
                </c:pt>
                <c:pt idx="830">
                  <c:v>-0.00456606980503291</c:v>
                </c:pt>
                <c:pt idx="831">
                  <c:v>-0.00299283690503291</c:v>
                </c:pt>
                <c:pt idx="832">
                  <c:v>-0.00147498070503291</c:v>
                </c:pt>
                <c:pt idx="833">
                  <c:v>0.000292596794967098</c:v>
                </c:pt>
                <c:pt idx="834">
                  <c:v>0.0021873192949671</c:v>
                </c:pt>
                <c:pt idx="835">
                  <c:v>0.0042683800949671</c:v>
                </c:pt>
                <c:pt idx="836">
                  <c:v>0.00628089459496711</c:v>
                </c:pt>
                <c:pt idx="837">
                  <c:v>0.00836740809496711</c:v>
                </c:pt>
                <c:pt idx="838">
                  <c:v>0.0103136851949671</c:v>
                </c:pt>
                <c:pt idx="839">
                  <c:v>0.0125262052949671</c:v>
                </c:pt>
                <c:pt idx="840">
                  <c:v>0.0146187733949671</c:v>
                </c:pt>
                <c:pt idx="841">
                  <c:v>0.0167524393949671</c:v>
                </c:pt>
                <c:pt idx="842">
                  <c:v>0.0188748217949671</c:v>
                </c:pt>
                <c:pt idx="843">
                  <c:v>0.0205680858949671</c:v>
                </c:pt>
                <c:pt idx="844">
                  <c:v>0.0225050159949671</c:v>
                </c:pt>
                <c:pt idx="845">
                  <c:v>0.0240901772949671</c:v>
                </c:pt>
                <c:pt idx="846">
                  <c:v>0.0255412367949671</c:v>
                </c:pt>
                <c:pt idx="847">
                  <c:v>0.0268190356949671</c:v>
                </c:pt>
                <c:pt idx="848">
                  <c:v>0.0278550905949671</c:v>
                </c:pt>
                <c:pt idx="849">
                  <c:v>0.0285954842949671</c:v>
                </c:pt>
                <c:pt idx="850">
                  <c:v>0.0292705301949671</c:v>
                </c:pt>
                <c:pt idx="851">
                  <c:v>0.0293341206949671</c:v>
                </c:pt>
                <c:pt idx="852">
                  <c:v>0.0293255160949671</c:v>
                </c:pt>
                <c:pt idx="853">
                  <c:v>0.0292383762949671</c:v>
                </c:pt>
                <c:pt idx="854">
                  <c:v>0.0285675734949671</c:v>
                </c:pt>
                <c:pt idx="855">
                  <c:v>0.0277765391949671</c:v>
                </c:pt>
                <c:pt idx="856">
                  <c:v>0.0264373124949671</c:v>
                </c:pt>
                <c:pt idx="857">
                  <c:v>0.0249495129949671</c:v>
                </c:pt>
                <c:pt idx="858">
                  <c:v>0.0233438368949671</c:v>
                </c:pt>
                <c:pt idx="859">
                  <c:v>0.0212557728949671</c:v>
                </c:pt>
                <c:pt idx="860">
                  <c:v>0.0189915314949671</c:v>
                </c:pt>
                <c:pt idx="861">
                  <c:v>0.0163924993949671</c:v>
                </c:pt>
                <c:pt idx="862">
                  <c:v>0.0137825205949671</c:v>
                </c:pt>
                <c:pt idx="863">
                  <c:v>0.0109092622949671</c:v>
                </c:pt>
                <c:pt idx="864">
                  <c:v>0.00758909849496711</c:v>
                </c:pt>
                <c:pt idx="865">
                  <c:v>0.0043526772949671</c:v>
                </c:pt>
                <c:pt idx="866">
                  <c:v>0.000848903894967112</c:v>
                </c:pt>
                <c:pt idx="867">
                  <c:v>-0.00259560150503291</c:v>
                </c:pt>
                <c:pt idx="868">
                  <c:v>-0.00613784770503289</c:v>
                </c:pt>
                <c:pt idx="869">
                  <c:v>-0.00967818830503289</c:v>
                </c:pt>
                <c:pt idx="870">
                  <c:v>-0.0131903063050329</c:v>
                </c:pt>
                <c:pt idx="871">
                  <c:v>-0.0168083267050329</c:v>
                </c:pt>
                <c:pt idx="872">
                  <c:v>-0.0200029157050329</c:v>
                </c:pt>
                <c:pt idx="873">
                  <c:v>-0.0234621031050329</c:v>
                </c:pt>
                <c:pt idx="874">
                  <c:v>-0.0265499664050329</c:v>
                </c:pt>
                <c:pt idx="875">
                  <c:v>-0.0297351043050329</c:v>
                </c:pt>
                <c:pt idx="876">
                  <c:v>-0.0323864660050329</c:v>
                </c:pt>
                <c:pt idx="877">
                  <c:v>-0.0351088071050329</c:v>
                </c:pt>
                <c:pt idx="878">
                  <c:v>-0.0373476064050329</c:v>
                </c:pt>
                <c:pt idx="879">
                  <c:v>-0.0394845159050329</c:v>
                </c:pt>
                <c:pt idx="880">
                  <c:v>-0.0410771195050329</c:v>
                </c:pt>
                <c:pt idx="881">
                  <c:v>-0.0424329597050329</c:v>
                </c:pt>
                <c:pt idx="882">
                  <c:v>-0.0432528956050329</c:v>
                </c:pt>
                <c:pt idx="883">
                  <c:v>-0.0439413731050329</c:v>
                </c:pt>
                <c:pt idx="884">
                  <c:v>-0.0440735229050329</c:v>
                </c:pt>
                <c:pt idx="885">
                  <c:v>-0.0439702586050329</c:v>
                </c:pt>
                <c:pt idx="886">
                  <c:v>-0.0432296028050329</c:v>
                </c:pt>
                <c:pt idx="887">
                  <c:v>-0.0425423971050329</c:v>
                </c:pt>
                <c:pt idx="888">
                  <c:v>-0.0410778922050329</c:v>
                </c:pt>
                <c:pt idx="889">
                  <c:v>-0.0394940595050329</c:v>
                </c:pt>
                <c:pt idx="890">
                  <c:v>-0.0373260944050329</c:v>
                </c:pt>
                <c:pt idx="891">
                  <c:v>-0.0349758831050329</c:v>
                </c:pt>
                <c:pt idx="892">
                  <c:v>-0.0321702960050329</c:v>
                </c:pt>
                <c:pt idx="893">
                  <c:v>-0.0291227365050329</c:v>
                </c:pt>
                <c:pt idx="894">
                  <c:v>-0.0256127744050329</c:v>
                </c:pt>
                <c:pt idx="895">
                  <c:v>-0.0218796446050329</c:v>
                </c:pt>
                <c:pt idx="896">
                  <c:v>-0.0177231999050329</c:v>
                </c:pt>
                <c:pt idx="897">
                  <c:v>-0.0137717582050329</c:v>
                </c:pt>
                <c:pt idx="898">
                  <c:v>-0.00950245480503289</c:v>
                </c:pt>
                <c:pt idx="899">
                  <c:v>-0.00495592670503289</c:v>
                </c:pt>
                <c:pt idx="900">
                  <c:v>-0.000365992405032905</c:v>
                </c:pt>
                <c:pt idx="901">
                  <c:v>0.00436055359496709</c:v>
                </c:pt>
                <c:pt idx="902">
                  <c:v>0.0088374951949671</c:v>
                </c:pt>
                <c:pt idx="903">
                  <c:v>0.0136933462949671</c:v>
                </c:pt>
                <c:pt idx="904">
                  <c:v>0.0182674889949671</c:v>
                </c:pt>
                <c:pt idx="905">
                  <c:v>0.0226636548949671</c:v>
                </c:pt>
                <c:pt idx="906">
                  <c:v>0.0269616703949671</c:v>
                </c:pt>
                <c:pt idx="907">
                  <c:v>0.0308898625949671</c:v>
                </c:pt>
                <c:pt idx="908">
                  <c:v>0.0348527717949671</c:v>
                </c:pt>
                <c:pt idx="909">
                  <c:v>0.0383947290949671</c:v>
                </c:pt>
                <c:pt idx="910">
                  <c:v>0.0417687075949671</c:v>
                </c:pt>
                <c:pt idx="911">
                  <c:v>0.0447357006949671</c:v>
                </c:pt>
                <c:pt idx="912">
                  <c:v>0.0475694408949671</c:v>
                </c:pt>
                <c:pt idx="913">
                  <c:v>0.0497759493949671</c:v>
                </c:pt>
                <c:pt idx="914">
                  <c:v>0.0514529589949671</c:v>
                </c:pt>
                <c:pt idx="915">
                  <c:v>0.0528083196949671</c:v>
                </c:pt>
                <c:pt idx="916">
                  <c:v>0.0539598372949671</c:v>
                </c:pt>
                <c:pt idx="917">
                  <c:v>0.0542996642949671</c:v>
                </c:pt>
                <c:pt idx="918">
                  <c:v>0.0543012825949671</c:v>
                </c:pt>
                <c:pt idx="919">
                  <c:v>0.0541266158949671</c:v>
                </c:pt>
                <c:pt idx="920">
                  <c:v>0.0532279931949671</c:v>
                </c:pt>
                <c:pt idx="921">
                  <c:v>0.0519156813949671</c:v>
                </c:pt>
                <c:pt idx="922">
                  <c:v>0.0498787559949671</c:v>
                </c:pt>
                <c:pt idx="923">
                  <c:v>0.0476672102949671</c:v>
                </c:pt>
                <c:pt idx="924">
                  <c:v>0.0451592180949671</c:v>
                </c:pt>
                <c:pt idx="925">
                  <c:v>0.0420987260949671</c:v>
                </c:pt>
                <c:pt idx="926">
                  <c:v>0.0387389313949671</c:v>
                </c:pt>
                <c:pt idx="927">
                  <c:v>0.0350533367949671</c:v>
                </c:pt>
                <c:pt idx="928">
                  <c:v>0.0308284868949671</c:v>
                </c:pt>
                <c:pt idx="929">
                  <c:v>0.0265724991949671</c:v>
                </c:pt>
                <c:pt idx="930">
                  <c:v>0.0220617509949671</c:v>
                </c:pt>
                <c:pt idx="931">
                  <c:v>0.0174905784949671</c:v>
                </c:pt>
                <c:pt idx="932">
                  <c:v>0.0125039960949671</c:v>
                </c:pt>
                <c:pt idx="933">
                  <c:v>0.00743944649496711</c:v>
                </c:pt>
                <c:pt idx="934">
                  <c:v>0.00231248839496712</c:v>
                </c:pt>
                <c:pt idx="935">
                  <c:v>-0.00254529330503289</c:v>
                </c:pt>
                <c:pt idx="936">
                  <c:v>-0.00747329440503289</c:v>
                </c:pt>
                <c:pt idx="937">
                  <c:v>-0.0124213330050329</c:v>
                </c:pt>
                <c:pt idx="938">
                  <c:v>-0.0172597704050329</c:v>
                </c:pt>
                <c:pt idx="939">
                  <c:v>-0.0219132794050329</c:v>
                </c:pt>
                <c:pt idx="940">
                  <c:v>-0.0263331986050329</c:v>
                </c:pt>
                <c:pt idx="941">
                  <c:v>-0.0306377158050329</c:v>
                </c:pt>
                <c:pt idx="942">
                  <c:v>-0.0344234276050329</c:v>
                </c:pt>
                <c:pt idx="943">
                  <c:v>-0.0380599370050329</c:v>
                </c:pt>
                <c:pt idx="944">
                  <c:v>-0.0414921927050329</c:v>
                </c:pt>
                <c:pt idx="945">
                  <c:v>-0.0440967168050329</c:v>
                </c:pt>
                <c:pt idx="946">
                  <c:v>-0.0467179726050329</c:v>
                </c:pt>
                <c:pt idx="947">
                  <c:v>-0.0486906210050329</c:v>
                </c:pt>
                <c:pt idx="948">
                  <c:v>-0.0505132127050329</c:v>
                </c:pt>
                <c:pt idx="949">
                  <c:v>-0.0517427261050329</c:v>
                </c:pt>
                <c:pt idx="950">
                  <c:v>-0.0525892697950329</c:v>
                </c:pt>
                <c:pt idx="951">
                  <c:v>-0.0527574770150329</c:v>
                </c:pt>
                <c:pt idx="952">
                  <c:v>-0.0527026724550329</c:v>
                </c:pt>
                <c:pt idx="953">
                  <c:v>-0.0520296115050329</c:v>
                </c:pt>
                <c:pt idx="954">
                  <c:v>-0.0511723848050329</c:v>
                </c:pt>
                <c:pt idx="955">
                  <c:v>-0.0497383313050329</c:v>
                </c:pt>
                <c:pt idx="956">
                  <c:v>-0.0476816588050329</c:v>
                </c:pt>
                <c:pt idx="957">
                  <c:v>-0.0454069653050329</c:v>
                </c:pt>
                <c:pt idx="958">
                  <c:v>-0.0427071904050329</c:v>
                </c:pt>
                <c:pt idx="959">
                  <c:v>-0.0396046526050329</c:v>
                </c:pt>
                <c:pt idx="960">
                  <c:v>-0.0365214015050329</c:v>
                </c:pt>
                <c:pt idx="961">
                  <c:v>-0.0329047501050329</c:v>
                </c:pt>
                <c:pt idx="962">
                  <c:v>-0.0291354125050329</c:v>
                </c:pt>
                <c:pt idx="963">
                  <c:v>-0.0248856443050329</c:v>
                </c:pt>
                <c:pt idx="964">
                  <c:v>-0.0204548933050329</c:v>
                </c:pt>
                <c:pt idx="965">
                  <c:v>-0.0161167942050329</c:v>
                </c:pt>
                <c:pt idx="966">
                  <c:v>-0.0116465789050329</c:v>
                </c:pt>
                <c:pt idx="967">
                  <c:v>-0.0070902925050329</c:v>
                </c:pt>
                <c:pt idx="968">
                  <c:v>-0.0022515133050329</c:v>
                </c:pt>
                <c:pt idx="969">
                  <c:v>0.00223904939496711</c:v>
                </c:pt>
                <c:pt idx="970">
                  <c:v>0.00666743079496709</c:v>
                </c:pt>
                <c:pt idx="971">
                  <c:v>0.0111649899949671</c:v>
                </c:pt>
                <c:pt idx="972">
                  <c:v>0.0154406994949671</c:v>
                </c:pt>
                <c:pt idx="973">
                  <c:v>0.0197405186949671</c:v>
                </c:pt>
                <c:pt idx="974">
                  <c:v>0.0234852676949671</c:v>
                </c:pt>
                <c:pt idx="975">
                  <c:v>0.0271826541949671</c:v>
                </c:pt>
                <c:pt idx="976">
                  <c:v>0.0306582628949671</c:v>
                </c:pt>
                <c:pt idx="977">
                  <c:v>0.0337128904949671</c:v>
                </c:pt>
                <c:pt idx="978">
                  <c:v>0.0365662078949671</c:v>
                </c:pt>
                <c:pt idx="979">
                  <c:v>0.0388463242949671</c:v>
                </c:pt>
                <c:pt idx="980">
                  <c:v>0.0409505483949671</c:v>
                </c:pt>
                <c:pt idx="981">
                  <c:v>0.0425644489949671</c:v>
                </c:pt>
                <c:pt idx="982">
                  <c:v>0.0439580430949671</c:v>
                </c:pt>
                <c:pt idx="983">
                  <c:v>0.0446905006949671</c:v>
                </c:pt>
                <c:pt idx="984">
                  <c:v>0.0453571979949671</c:v>
                </c:pt>
                <c:pt idx="985">
                  <c:v>0.0453700605949671</c:v>
                </c:pt>
                <c:pt idx="986">
                  <c:v>0.0451742818949671</c:v>
                </c:pt>
                <c:pt idx="987">
                  <c:v>0.0444424262949671</c:v>
                </c:pt>
                <c:pt idx="988">
                  <c:v>0.0432814253949671</c:v>
                </c:pt>
                <c:pt idx="989">
                  <c:v>0.0417788081949671</c:v>
                </c:pt>
                <c:pt idx="990">
                  <c:v>0.0401423981949671</c:v>
                </c:pt>
                <c:pt idx="991">
                  <c:v>0.0380625405949671</c:v>
                </c:pt>
                <c:pt idx="992">
                  <c:v>0.0357604907949671</c:v>
                </c:pt>
                <c:pt idx="993">
                  <c:v>0.0329940425949671</c:v>
                </c:pt>
                <c:pt idx="994">
                  <c:v>0.0300819756949671</c:v>
                </c:pt>
                <c:pt idx="995">
                  <c:v>0.0271021637949671</c:v>
                </c:pt>
                <c:pt idx="996">
                  <c:v>0.0239021767949671</c:v>
                </c:pt>
                <c:pt idx="997">
                  <c:v>0.0205431379949671</c:v>
                </c:pt>
                <c:pt idx="998">
                  <c:v>0.0169138227949671</c:v>
                </c:pt>
                <c:pt idx="999">
                  <c:v>0.0132976542949671</c:v>
                </c:pt>
                <c:pt idx="1000">
                  <c:v>0.00978597199496711</c:v>
                </c:pt>
                <c:pt idx="1001">
                  <c:v>0.0060912083949671</c:v>
                </c:pt>
                <c:pt idx="1002">
                  <c:v>0.00280128949496711</c:v>
                </c:pt>
                <c:pt idx="1003">
                  <c:v>-0.000668098205032885</c:v>
                </c:pt>
                <c:pt idx="1004">
                  <c:v>-0.0037954296050329</c:v>
                </c:pt>
                <c:pt idx="1005">
                  <c:v>-0.0072990541050329</c:v>
                </c:pt>
                <c:pt idx="1006">
                  <c:v>-0.0103059518050329</c:v>
                </c:pt>
                <c:pt idx="1007">
                  <c:v>-0.0132154068050329</c:v>
                </c:pt>
                <c:pt idx="1008">
                  <c:v>-0.0160387771050329</c:v>
                </c:pt>
                <c:pt idx="1009">
                  <c:v>-0.0183414247050329</c:v>
                </c:pt>
                <c:pt idx="1010">
                  <c:v>-0.0205403574050329</c:v>
                </c:pt>
                <c:pt idx="1011">
                  <c:v>-0.0226800427050329</c:v>
                </c:pt>
                <c:pt idx="1012">
                  <c:v>-0.0242735857050329</c:v>
                </c:pt>
                <c:pt idx="1013">
                  <c:v>-0.0256365125050329</c:v>
                </c:pt>
                <c:pt idx="1014">
                  <c:v>-0.0268681123050329</c:v>
                </c:pt>
                <c:pt idx="1015">
                  <c:v>-0.0277446918050329</c:v>
                </c:pt>
                <c:pt idx="1016">
                  <c:v>-0.0283448537050329</c:v>
                </c:pt>
                <c:pt idx="1017">
                  <c:v>-0.0285339328050329</c:v>
                </c:pt>
                <c:pt idx="1018">
                  <c:v>-0.0285313575050329</c:v>
                </c:pt>
                <c:pt idx="1019">
                  <c:v>-0.0283848734050329</c:v>
                </c:pt>
                <c:pt idx="1020">
                  <c:v>-0.0277857704050329</c:v>
                </c:pt>
                <c:pt idx="1021">
                  <c:v>-0.0270475945050329</c:v>
                </c:pt>
                <c:pt idx="1022">
                  <c:v>-0.0259366433050329</c:v>
                </c:pt>
                <c:pt idx="1023">
                  <c:v>-0.0248014900050329</c:v>
                </c:pt>
                <c:pt idx="1024">
                  <c:v>-0.0233546716050329</c:v>
                </c:pt>
                <c:pt idx="1025">
                  <c:v>-0.0217658075050329</c:v>
                </c:pt>
                <c:pt idx="1026">
                  <c:v>-0.0198043547050329</c:v>
                </c:pt>
                <c:pt idx="1027">
                  <c:v>-0.0182076863050329</c:v>
                </c:pt>
                <c:pt idx="1028">
                  <c:v>-0.0160905002050329</c:v>
                </c:pt>
                <c:pt idx="1029">
                  <c:v>-0.0139474476050329</c:v>
                </c:pt>
                <c:pt idx="1030">
                  <c:v>-0.0119056885050329</c:v>
                </c:pt>
                <c:pt idx="1031">
                  <c:v>-0.0100549325050329</c:v>
                </c:pt>
                <c:pt idx="1032">
                  <c:v>-0.00780086200503288</c:v>
                </c:pt>
                <c:pt idx="1033">
                  <c:v>-0.00570223070503289</c:v>
                </c:pt>
                <c:pt idx="1034">
                  <c:v>-0.00362026020503289</c:v>
                </c:pt>
                <c:pt idx="1035">
                  <c:v>-0.00149547700503289</c:v>
                </c:pt>
                <c:pt idx="1036">
                  <c:v>0.000340327094967091</c:v>
                </c:pt>
                <c:pt idx="1037">
                  <c:v>0.00218981119496711</c:v>
                </c:pt>
                <c:pt idx="1038">
                  <c:v>0.00372807149496709</c:v>
                </c:pt>
                <c:pt idx="1039">
                  <c:v>0.0051979886949671</c:v>
                </c:pt>
                <c:pt idx="1040">
                  <c:v>0.00662467909496711</c:v>
                </c:pt>
                <c:pt idx="1041">
                  <c:v>0.00788173849496709</c:v>
                </c:pt>
                <c:pt idx="1042">
                  <c:v>0.0088323432949671</c:v>
                </c:pt>
                <c:pt idx="1043">
                  <c:v>0.00963274539496711</c:v>
                </c:pt>
                <c:pt idx="1044">
                  <c:v>0.0103255532949671</c:v>
                </c:pt>
                <c:pt idx="1045">
                  <c:v>0.0109852935949671</c:v>
                </c:pt>
                <c:pt idx="1046">
                  <c:v>0.0110507450949671</c:v>
                </c:pt>
                <c:pt idx="1047">
                  <c:v>0.0111957157949671</c:v>
                </c:pt>
                <c:pt idx="1048">
                  <c:v>0.0111260526949671</c:v>
                </c:pt>
                <c:pt idx="1049">
                  <c:v>0.0109734785949671</c:v>
                </c:pt>
                <c:pt idx="1050">
                  <c:v>0.0104574385949671</c:v>
                </c:pt>
                <c:pt idx="1051">
                  <c:v>0.0100689320949671</c:v>
                </c:pt>
                <c:pt idx="1052">
                  <c:v>0.0094790328949671</c:v>
                </c:pt>
                <c:pt idx="1053">
                  <c:v>0.00870113179496709</c:v>
                </c:pt>
                <c:pt idx="1054">
                  <c:v>0.00787147999496709</c:v>
                </c:pt>
                <c:pt idx="1055">
                  <c:v>0.0067636661949671</c:v>
                </c:pt>
                <c:pt idx="1056">
                  <c:v>0.00586325059496712</c:v>
                </c:pt>
                <c:pt idx="1057">
                  <c:v>0.00493146149496709</c:v>
                </c:pt>
                <c:pt idx="1058">
                  <c:v>0.00373277949496711</c:v>
                </c:pt>
                <c:pt idx="1059">
                  <c:v>0.0027770065949671</c:v>
                </c:pt>
                <c:pt idx="1060">
                  <c:v>0.0016700004949671</c:v>
                </c:pt>
                <c:pt idx="1061">
                  <c:v>0.000735712594967103</c:v>
                </c:pt>
                <c:pt idx="1062">
                  <c:v>-0.000221643005032884</c:v>
                </c:pt>
                <c:pt idx="1063">
                  <c:v>-0.00126262970503291</c:v>
                </c:pt>
                <c:pt idx="1064">
                  <c:v>-0.0017565022050329</c:v>
                </c:pt>
                <c:pt idx="1065">
                  <c:v>-0.00238781520503289</c:v>
                </c:pt>
                <c:pt idx="1066">
                  <c:v>-0.00297429950503289</c:v>
                </c:pt>
                <c:pt idx="1067">
                  <c:v>-0.00348048690503289</c:v>
                </c:pt>
                <c:pt idx="1068">
                  <c:v>-0.00369931310503291</c:v>
                </c:pt>
                <c:pt idx="1069">
                  <c:v>-0.00380238530503291</c:v>
                </c:pt>
                <c:pt idx="1070">
                  <c:v>-0.00376996380503289</c:v>
                </c:pt>
                <c:pt idx="1071">
                  <c:v>-0.0036902839050329</c:v>
                </c:pt>
                <c:pt idx="1072">
                  <c:v>-0.0034689478050329</c:v>
                </c:pt>
                <c:pt idx="1073">
                  <c:v>-0.0029119602050329</c:v>
                </c:pt>
                <c:pt idx="1074">
                  <c:v>-0.00240349250503288</c:v>
                </c:pt>
                <c:pt idx="1075">
                  <c:v>-0.0015329239050329</c:v>
                </c:pt>
                <c:pt idx="1076">
                  <c:v>-0.000756275205032908</c:v>
                </c:pt>
                <c:pt idx="1077">
                  <c:v>5.13363949670997E-5</c:v>
                </c:pt>
                <c:pt idx="1078">
                  <c:v>0.0012514110949671</c:v>
                </c:pt>
                <c:pt idx="1079">
                  <c:v>0.00228040159496709</c:v>
                </c:pt>
                <c:pt idx="1080">
                  <c:v>0.0037064109949671</c:v>
                </c:pt>
                <c:pt idx="1081">
                  <c:v>0.0051082765949671</c:v>
                </c:pt>
                <c:pt idx="1082">
                  <c:v>0.0063857005949671</c:v>
                </c:pt>
                <c:pt idx="1083">
                  <c:v>0.00778705949496711</c:v>
                </c:pt>
                <c:pt idx="1084">
                  <c:v>0.00916634719496711</c:v>
                </c:pt>
                <c:pt idx="1085">
                  <c:v>0.0103561789949671</c:v>
                </c:pt>
                <c:pt idx="1086">
                  <c:v>0.0117551852949671</c:v>
                </c:pt>
                <c:pt idx="1087">
                  <c:v>0.0130933887949671</c:v>
                </c:pt>
                <c:pt idx="1088">
                  <c:v>0.0140935610949671</c:v>
                </c:pt>
                <c:pt idx="1089">
                  <c:v>0.0153000218949671</c:v>
                </c:pt>
                <c:pt idx="1090">
                  <c:v>0.0161470430949671</c:v>
                </c:pt>
                <c:pt idx="1091">
                  <c:v>0.0168876253949671</c:v>
                </c:pt>
                <c:pt idx="1092">
                  <c:v>0.0176152838949671</c:v>
                </c:pt>
                <c:pt idx="1093">
                  <c:v>0.0182150097949671</c:v>
                </c:pt>
                <c:pt idx="1094">
                  <c:v>0.0183459267949671</c:v>
                </c:pt>
                <c:pt idx="1095">
                  <c:v>0.0183912807949671</c:v>
                </c:pt>
                <c:pt idx="1096">
                  <c:v>0.0183287651949671</c:v>
                </c:pt>
                <c:pt idx="1097">
                  <c:v>0.0179066144949671</c:v>
                </c:pt>
                <c:pt idx="1098">
                  <c:v>0.0174250871949671</c:v>
                </c:pt>
                <c:pt idx="1099">
                  <c:v>0.0166737292949671</c:v>
                </c:pt>
                <c:pt idx="1100">
                  <c:v>0.0154948700949671</c:v>
                </c:pt>
                <c:pt idx="1101">
                  <c:v>0.0143794328949671</c:v>
                </c:pt>
                <c:pt idx="1102">
                  <c:v>0.0130971500949671</c:v>
                </c:pt>
                <c:pt idx="1103">
                  <c:v>0.0112362590949671</c:v>
                </c:pt>
                <c:pt idx="1104">
                  <c:v>0.00948292749496709</c:v>
                </c:pt>
                <c:pt idx="1105">
                  <c:v>0.00734901279496711</c:v>
                </c:pt>
                <c:pt idx="1106">
                  <c:v>0.00515803239496709</c:v>
                </c:pt>
                <c:pt idx="1107">
                  <c:v>0.00293842679496711</c:v>
                </c:pt>
                <c:pt idx="1108">
                  <c:v>0.000590545694967109</c:v>
                </c:pt>
                <c:pt idx="1109">
                  <c:v>-0.00214257730503289</c:v>
                </c:pt>
                <c:pt idx="1110">
                  <c:v>-0.0047716888050329</c:v>
                </c:pt>
                <c:pt idx="1111">
                  <c:v>-0.00733761400503288</c:v>
                </c:pt>
                <c:pt idx="1112">
                  <c:v>-0.0101471160050329</c:v>
                </c:pt>
                <c:pt idx="1113">
                  <c:v>-0.0125410554050329</c:v>
                </c:pt>
                <c:pt idx="1114">
                  <c:v>-0.0153745036050329</c:v>
                </c:pt>
                <c:pt idx="1115">
                  <c:v>-0.0177562100050329</c:v>
                </c:pt>
                <c:pt idx="1116">
                  <c:v>-0.0203666432050329</c:v>
                </c:pt>
                <c:pt idx="1117">
                  <c:v>-0.0227057688050329</c:v>
                </c:pt>
                <c:pt idx="1118">
                  <c:v>-0.0249158662050329</c:v>
                </c:pt>
                <c:pt idx="1119">
                  <c:v>-0.0270570254050329</c:v>
                </c:pt>
                <c:pt idx="1120">
                  <c:v>-0.0287817235050329</c:v>
                </c:pt>
                <c:pt idx="1121">
                  <c:v>-0.0305979737050329</c:v>
                </c:pt>
                <c:pt idx="1122">
                  <c:v>-0.0321375487050329</c:v>
                </c:pt>
                <c:pt idx="1123">
                  <c:v>-0.0330402870050329</c:v>
                </c:pt>
                <c:pt idx="1124">
                  <c:v>-0.0338538848050329</c:v>
                </c:pt>
                <c:pt idx="1125">
                  <c:v>-0.0344408598050329</c:v>
                </c:pt>
                <c:pt idx="1126">
                  <c:v>-0.0347130607050329</c:v>
                </c:pt>
                <c:pt idx="1127">
                  <c:v>-0.0344760145050329</c:v>
                </c:pt>
                <c:pt idx="1128">
                  <c:v>-0.0343355474050329</c:v>
                </c:pt>
                <c:pt idx="1129">
                  <c:v>-0.0336129348050329</c:v>
                </c:pt>
                <c:pt idx="1130">
                  <c:v>-0.0325479931050329</c:v>
                </c:pt>
                <c:pt idx="1131">
                  <c:v>-0.0310605121050329</c:v>
                </c:pt>
                <c:pt idx="1132">
                  <c:v>-0.0293243685050329</c:v>
                </c:pt>
                <c:pt idx="1133">
                  <c:v>-0.0272234711050329</c:v>
                </c:pt>
                <c:pt idx="1134">
                  <c:v>-0.0249651181050329</c:v>
                </c:pt>
                <c:pt idx="1135">
                  <c:v>-0.0225728549050329</c:v>
                </c:pt>
                <c:pt idx="1136">
                  <c:v>-0.0196657717050329</c:v>
                </c:pt>
                <c:pt idx="1137">
                  <c:v>-0.0165700841050329</c:v>
                </c:pt>
                <c:pt idx="1138">
                  <c:v>-0.0131856760050329</c:v>
                </c:pt>
                <c:pt idx="1139">
                  <c:v>-0.00972890220503289</c:v>
                </c:pt>
                <c:pt idx="1140">
                  <c:v>-0.0060581990050329</c:v>
                </c:pt>
                <c:pt idx="1141">
                  <c:v>-0.0022151518050329</c:v>
                </c:pt>
                <c:pt idx="1142">
                  <c:v>0.0015336471949671</c:v>
                </c:pt>
                <c:pt idx="1143">
                  <c:v>0.00547354569496711</c:v>
                </c:pt>
                <c:pt idx="1144">
                  <c:v>0.00948675589496711</c:v>
                </c:pt>
                <c:pt idx="1145">
                  <c:v>0.0133962940949671</c:v>
                </c:pt>
                <c:pt idx="1146">
                  <c:v>0.0174190218949671</c:v>
                </c:pt>
                <c:pt idx="1147">
                  <c:v>0.0212400202949671</c:v>
                </c:pt>
                <c:pt idx="1148">
                  <c:v>0.0249070272949671</c:v>
                </c:pt>
                <c:pt idx="1149">
                  <c:v>0.0285332396949671</c:v>
                </c:pt>
                <c:pt idx="1150">
                  <c:v>0.0319252192949671</c:v>
                </c:pt>
                <c:pt idx="1151">
                  <c:v>0.0351064403949671</c:v>
                </c:pt>
                <c:pt idx="1152">
                  <c:v>0.0379294572949671</c:v>
                </c:pt>
                <c:pt idx="1153">
                  <c:v>0.0404295302949671</c:v>
                </c:pt>
                <c:pt idx="1154">
                  <c:v>0.0426457068949671</c:v>
                </c:pt>
                <c:pt idx="1155">
                  <c:v>0.0447062705949671</c:v>
                </c:pt>
                <c:pt idx="1156">
                  <c:v>0.0462368088949671</c:v>
                </c:pt>
                <c:pt idx="1157">
                  <c:v>0.0475740604949671</c:v>
                </c:pt>
                <c:pt idx="1158">
                  <c:v>0.0483488057949671</c:v>
                </c:pt>
                <c:pt idx="1159">
                  <c:v>0.0487178404949671</c:v>
                </c:pt>
                <c:pt idx="1160">
                  <c:v>0.0485587033949671</c:v>
                </c:pt>
                <c:pt idx="1161">
                  <c:v>0.0482885503949671</c:v>
                </c:pt>
                <c:pt idx="1162">
                  <c:v>0.0474692451949671</c:v>
                </c:pt>
                <c:pt idx="1163">
                  <c:v>0.0461698679949671</c:v>
                </c:pt>
                <c:pt idx="1164">
                  <c:v>0.0446010854949671</c:v>
                </c:pt>
                <c:pt idx="1165">
                  <c:v>0.0425002939949671</c:v>
                </c:pt>
                <c:pt idx="1166">
                  <c:v>0.0398752745949671</c:v>
                </c:pt>
                <c:pt idx="1167">
                  <c:v>0.0371719197949671</c:v>
                </c:pt>
                <c:pt idx="1168">
                  <c:v>0.0339162024949671</c:v>
                </c:pt>
                <c:pt idx="1169">
                  <c:v>0.0305911161949671</c:v>
                </c:pt>
                <c:pt idx="1170">
                  <c:v>0.0269278199949671</c:v>
                </c:pt>
                <c:pt idx="1171">
                  <c:v>0.0227556593949671</c:v>
                </c:pt>
                <c:pt idx="1172">
                  <c:v>0.0184955924949671</c:v>
                </c:pt>
                <c:pt idx="1173">
                  <c:v>0.0141074284949671</c:v>
                </c:pt>
                <c:pt idx="1174">
                  <c:v>0.00968931259496711</c:v>
                </c:pt>
                <c:pt idx="1175">
                  <c:v>0.00509172949496711</c:v>
                </c:pt>
                <c:pt idx="1176">
                  <c:v>0.0003075791949671</c:v>
                </c:pt>
                <c:pt idx="1177">
                  <c:v>-0.0044118321050329</c:v>
                </c:pt>
                <c:pt idx="1178">
                  <c:v>-0.0089411701050329</c:v>
                </c:pt>
                <c:pt idx="1179">
                  <c:v>-0.0137726521050329</c:v>
                </c:pt>
                <c:pt idx="1180">
                  <c:v>-0.0182454842050329</c:v>
                </c:pt>
                <c:pt idx="1181">
                  <c:v>-0.0226607412050329</c:v>
                </c:pt>
                <c:pt idx="1182">
                  <c:v>-0.0268296856050329</c:v>
                </c:pt>
                <c:pt idx="1183">
                  <c:v>-0.0307550794050329</c:v>
                </c:pt>
                <c:pt idx="1184">
                  <c:v>-0.0344147429050329</c:v>
                </c:pt>
                <c:pt idx="1185">
                  <c:v>-0.0379148270050329</c:v>
                </c:pt>
                <c:pt idx="1186">
                  <c:v>-0.0409995106050329</c:v>
                </c:pt>
                <c:pt idx="1187">
                  <c:v>-0.0438236715050329</c:v>
                </c:pt>
                <c:pt idx="1188">
                  <c:v>-0.0460879187050329</c:v>
                </c:pt>
                <c:pt idx="1189">
                  <c:v>-0.0481778958050329</c:v>
                </c:pt>
                <c:pt idx="1190">
                  <c:v>-0.0497342343050329</c:v>
                </c:pt>
                <c:pt idx="1191">
                  <c:v>-0.0507661721050329</c:v>
                </c:pt>
                <c:pt idx="1192">
                  <c:v>-0.0513318893050329</c:v>
                </c:pt>
                <c:pt idx="1193">
                  <c:v>-0.0517422299050329</c:v>
                </c:pt>
                <c:pt idx="1194">
                  <c:v>-0.0514004520050329</c:v>
                </c:pt>
                <c:pt idx="1195">
                  <c:v>-0.0506787117050329</c:v>
                </c:pt>
                <c:pt idx="1196">
                  <c:v>-0.0497733876050329</c:v>
                </c:pt>
                <c:pt idx="1197">
                  <c:v>-0.0482801302050329</c:v>
                </c:pt>
                <c:pt idx="1198">
                  <c:v>-0.0463254454050329</c:v>
                </c:pt>
                <c:pt idx="1199">
                  <c:v>-0.0439161977050329</c:v>
                </c:pt>
                <c:pt idx="1200">
                  <c:v>-0.0439132902050329</c:v>
                </c:pt>
                <c:pt idx="1201">
                  <c:v>-0.0412607867050329</c:v>
                </c:pt>
                <c:pt idx="1202">
                  <c:v>-0.0380957973050329</c:v>
                </c:pt>
                <c:pt idx="1203">
                  <c:v>-0.0346568246050329</c:v>
                </c:pt>
                <c:pt idx="1204">
                  <c:v>-0.0308709812050329</c:v>
                </c:pt>
                <c:pt idx="1205">
                  <c:v>-0.0270012688050329</c:v>
                </c:pt>
                <c:pt idx="1206">
                  <c:v>-0.0227667366050329</c:v>
                </c:pt>
                <c:pt idx="1207">
                  <c:v>-0.0183807228050329</c:v>
                </c:pt>
                <c:pt idx="1208">
                  <c:v>-0.0139041717050329</c:v>
                </c:pt>
                <c:pt idx="1209">
                  <c:v>-0.00940129560503289</c:v>
                </c:pt>
                <c:pt idx="1210">
                  <c:v>-0.0045413210050329</c:v>
                </c:pt>
                <c:pt idx="1211">
                  <c:v>7.08398949671174E-5</c:v>
                </c:pt>
                <c:pt idx="1212">
                  <c:v>0.0049261459949671</c:v>
                </c:pt>
                <c:pt idx="1213">
                  <c:v>0.00952390719496709</c:v>
                </c:pt>
                <c:pt idx="1214">
                  <c:v>0.0140839797949671</c:v>
                </c:pt>
                <c:pt idx="1215">
                  <c:v>0.0184653891949671</c:v>
                </c:pt>
                <c:pt idx="1216">
                  <c:v>0.0227367812949671</c:v>
                </c:pt>
                <c:pt idx="1217">
                  <c:v>0.0269908452949671</c:v>
                </c:pt>
                <c:pt idx="1218">
                  <c:v>0.0307304614949671</c:v>
                </c:pt>
                <c:pt idx="1219">
                  <c:v>0.0342796129949671</c:v>
                </c:pt>
                <c:pt idx="1220">
                  <c:v>0.0374161310949671</c:v>
                </c:pt>
                <c:pt idx="1221">
                  <c:v>0.0403198540949671</c:v>
                </c:pt>
                <c:pt idx="1222">
                  <c:v>0.0427553065949671</c:v>
                </c:pt>
                <c:pt idx="1223">
                  <c:v>0.0448715889949671</c:v>
                </c:pt>
                <c:pt idx="1224">
                  <c:v>0.0467445373949671</c:v>
                </c:pt>
                <c:pt idx="1225">
                  <c:v>0.0478513718949671</c:v>
                </c:pt>
                <c:pt idx="1226">
                  <c:v>0.0489898321949671</c:v>
                </c:pt>
                <c:pt idx="1227">
                  <c:v>0.0492611160949671</c:v>
                </c:pt>
                <c:pt idx="1228">
                  <c:v>0.0492234927949671</c:v>
                </c:pt>
                <c:pt idx="1229">
                  <c:v>0.0490868912949671</c:v>
                </c:pt>
                <c:pt idx="1230">
                  <c:v>0.0483576051949671</c:v>
                </c:pt>
                <c:pt idx="1231">
                  <c:v>0.0470346830949671</c:v>
                </c:pt>
                <c:pt idx="1232">
                  <c:v>0.0454698288949671</c:v>
                </c:pt>
                <c:pt idx="1233">
                  <c:v>0.0435038078949671</c:v>
                </c:pt>
                <c:pt idx="1234">
                  <c:v>0.0412490068949671</c:v>
                </c:pt>
                <c:pt idx="1235">
                  <c:v>0.0387309228949671</c:v>
                </c:pt>
                <c:pt idx="1236">
                  <c:v>0.0358598617949671</c:v>
                </c:pt>
                <c:pt idx="1237">
                  <c:v>0.0325589761949671</c:v>
                </c:pt>
                <c:pt idx="1238">
                  <c:v>0.0292240505949671</c:v>
                </c:pt>
                <c:pt idx="1239">
                  <c:v>0.0256513906949671</c:v>
                </c:pt>
                <c:pt idx="1240">
                  <c:v>0.0219442182949671</c:v>
                </c:pt>
                <c:pt idx="1241">
                  <c:v>0.0181176095949671</c:v>
                </c:pt>
                <c:pt idx="1242">
                  <c:v>0.0139748425949671</c:v>
                </c:pt>
                <c:pt idx="1243">
                  <c:v>0.0101072822949671</c:v>
                </c:pt>
                <c:pt idx="1244">
                  <c:v>0.0059135113949671</c:v>
                </c:pt>
                <c:pt idx="1245">
                  <c:v>0.00203821469496709</c:v>
                </c:pt>
                <c:pt idx="1246">
                  <c:v>-0.0021256936050329</c:v>
                </c:pt>
                <c:pt idx="1247">
                  <c:v>-0.00589634070503289</c:v>
                </c:pt>
                <c:pt idx="1248">
                  <c:v>-0.00967203200503288</c:v>
                </c:pt>
                <c:pt idx="1249">
                  <c:v>-0.0131635886050329</c:v>
                </c:pt>
                <c:pt idx="1250">
                  <c:v>-0.0167443214050329</c:v>
                </c:pt>
                <c:pt idx="1251">
                  <c:v>-0.0197754934050329</c:v>
                </c:pt>
                <c:pt idx="1252">
                  <c:v>-0.0227643342050329</c:v>
                </c:pt>
                <c:pt idx="1253">
                  <c:v>-0.0255590450050329</c:v>
                </c:pt>
                <c:pt idx="1254">
                  <c:v>-0.0278133143050329</c:v>
                </c:pt>
                <c:pt idx="1255">
                  <c:v>-0.0300105985050329</c:v>
                </c:pt>
                <c:pt idx="1256">
                  <c:v>-0.0317306393050329</c:v>
                </c:pt>
                <c:pt idx="1257">
                  <c:v>-0.0331767132050329</c:v>
                </c:pt>
                <c:pt idx="1258">
                  <c:v>-0.0343975312050329</c:v>
                </c:pt>
                <c:pt idx="1259">
                  <c:v>-0.0351696581050329</c:v>
                </c:pt>
                <c:pt idx="1260">
                  <c:v>-0.0356483386050329</c:v>
                </c:pt>
                <c:pt idx="1261">
                  <c:v>-0.0358476690050329</c:v>
                </c:pt>
                <c:pt idx="1262">
                  <c:v>-0.0357063397050329</c:v>
                </c:pt>
                <c:pt idx="1263">
                  <c:v>-0.0351155644050329</c:v>
                </c:pt>
                <c:pt idx="1264">
                  <c:v>-0.0343883163050329</c:v>
                </c:pt>
                <c:pt idx="1265">
                  <c:v>-0.0331724773050329</c:v>
                </c:pt>
                <c:pt idx="1266">
                  <c:v>-0.0317230242050329</c:v>
                </c:pt>
                <c:pt idx="1267">
                  <c:v>-0.0300690813050329</c:v>
                </c:pt>
                <c:pt idx="1268">
                  <c:v>-0.0283062620050329</c:v>
                </c:pt>
                <c:pt idx="1269">
                  <c:v>-0.0263133635050329</c:v>
                </c:pt>
                <c:pt idx="1270">
                  <c:v>-0.0241222576050329</c:v>
                </c:pt>
                <c:pt idx="1271">
                  <c:v>-0.0214366383050329</c:v>
                </c:pt>
                <c:pt idx="1272">
                  <c:v>-0.0188767343050329</c:v>
                </c:pt>
                <c:pt idx="1273">
                  <c:v>-0.0162129022050329</c:v>
                </c:pt>
                <c:pt idx="1274">
                  <c:v>-0.0134763612050329</c:v>
                </c:pt>
                <c:pt idx="1275">
                  <c:v>-0.0106668258050329</c:v>
                </c:pt>
                <c:pt idx="1276">
                  <c:v>-0.00799439510503288</c:v>
                </c:pt>
                <c:pt idx="1277">
                  <c:v>-0.00509826920503289</c:v>
                </c:pt>
                <c:pt idx="1278">
                  <c:v>-0.0022447965050329</c:v>
                </c:pt>
                <c:pt idx="1279">
                  <c:v>0.000259923994967104</c:v>
                </c:pt>
                <c:pt idx="1280">
                  <c:v>0.00295896329496711</c:v>
                </c:pt>
                <c:pt idx="1281">
                  <c:v>0.00541202329496709</c:v>
                </c:pt>
                <c:pt idx="1282">
                  <c:v>0.00770140369496711</c:v>
                </c:pt>
                <c:pt idx="1283">
                  <c:v>0.0100193271949671</c:v>
                </c:pt>
                <c:pt idx="1284">
                  <c:v>0.0118781775949671</c:v>
                </c:pt>
                <c:pt idx="1285">
                  <c:v>0.0138983393949671</c:v>
                </c:pt>
                <c:pt idx="1286">
                  <c:v>0.0154063558949671</c:v>
                </c:pt>
                <c:pt idx="1287">
                  <c:v>0.0168679895949671</c:v>
                </c:pt>
                <c:pt idx="1288">
                  <c:v>0.0181943272949671</c:v>
                </c:pt>
                <c:pt idx="1289">
                  <c:v>0.0190737259949671</c:v>
                </c:pt>
                <c:pt idx="1290">
                  <c:v>0.0198146202949671</c:v>
                </c:pt>
                <c:pt idx="1291">
                  <c:v>0.0204561493949671</c:v>
                </c:pt>
                <c:pt idx="1292">
                  <c:v>0.0205980640949671</c:v>
                </c:pt>
                <c:pt idx="1293">
                  <c:v>0.0205967495949671</c:v>
                </c:pt>
                <c:pt idx="1294">
                  <c:v>0.0205861004949671</c:v>
                </c:pt>
                <c:pt idx="1295">
                  <c:v>0.0202527404949671</c:v>
                </c:pt>
                <c:pt idx="1296">
                  <c:v>0.0197352852949671</c:v>
                </c:pt>
                <c:pt idx="1297">
                  <c:v>0.0189599749949671</c:v>
                </c:pt>
                <c:pt idx="1298">
                  <c:v>0.0179797445949671</c:v>
                </c:pt>
                <c:pt idx="1299">
                  <c:v>0.0169112436949671</c:v>
                </c:pt>
                <c:pt idx="1300">
                  <c:v>0.0158692177949671</c:v>
                </c:pt>
                <c:pt idx="1301">
                  <c:v>0.0146630606949671</c:v>
                </c:pt>
                <c:pt idx="1302">
                  <c:v>0.0132575264949671</c:v>
                </c:pt>
                <c:pt idx="1303">
                  <c:v>0.0118491893949671</c:v>
                </c:pt>
                <c:pt idx="1304">
                  <c:v>0.0103699439949671</c:v>
                </c:pt>
                <c:pt idx="1305">
                  <c:v>0.00887648979496711</c:v>
                </c:pt>
                <c:pt idx="1306">
                  <c:v>0.00735968069496709</c:v>
                </c:pt>
                <c:pt idx="1307">
                  <c:v>0.00589497719496709</c:v>
                </c:pt>
                <c:pt idx="1308">
                  <c:v>0.0045419093949671</c:v>
                </c:pt>
                <c:pt idx="1309">
                  <c:v>0.00306360679496712</c:v>
                </c:pt>
                <c:pt idx="1310">
                  <c:v>0.00182628929496711</c:v>
                </c:pt>
                <c:pt idx="1311">
                  <c:v>0.000735041194967117</c:v>
                </c:pt>
                <c:pt idx="1312">
                  <c:v>-0.000454892405032908</c:v>
                </c:pt>
                <c:pt idx="1313">
                  <c:v>-0.00140351710503289</c:v>
                </c:pt>
                <c:pt idx="1314">
                  <c:v>-0.00219050090503289</c:v>
                </c:pt>
                <c:pt idx="1315">
                  <c:v>-0.00290190560503289</c:v>
                </c:pt>
                <c:pt idx="1316">
                  <c:v>-0.0035572014050329</c:v>
                </c:pt>
                <c:pt idx="1317">
                  <c:v>-0.0038242501050329</c:v>
                </c:pt>
                <c:pt idx="1318">
                  <c:v>-0.00415449960503289</c:v>
                </c:pt>
                <c:pt idx="1319">
                  <c:v>-0.00432562660503288</c:v>
                </c:pt>
                <c:pt idx="1320">
                  <c:v>-0.0043284634050329</c:v>
                </c:pt>
                <c:pt idx="1321">
                  <c:v>-0.00417372850503289</c:v>
                </c:pt>
                <c:pt idx="1322">
                  <c:v>-0.00366730960503289</c:v>
                </c:pt>
                <c:pt idx="1323">
                  <c:v>-0.00335364070503288</c:v>
                </c:pt>
                <c:pt idx="1324">
                  <c:v>-0.0028625747050329</c:v>
                </c:pt>
                <c:pt idx="1325">
                  <c:v>-0.0021691205050329</c:v>
                </c:pt>
                <c:pt idx="1326">
                  <c:v>-0.00142721930503289</c:v>
                </c:pt>
                <c:pt idx="1327">
                  <c:v>-0.000642665305032902</c:v>
                </c:pt>
                <c:pt idx="1328">
                  <c:v>0.000101550594967109</c:v>
                </c:pt>
                <c:pt idx="1329">
                  <c:v>0.00119099239496712</c:v>
                </c:pt>
                <c:pt idx="1330">
                  <c:v>0.00216503999496712</c:v>
                </c:pt>
                <c:pt idx="1331">
                  <c:v>0.00300981299496711</c:v>
                </c:pt>
                <c:pt idx="1332">
                  <c:v>0.0040644193949671</c:v>
                </c:pt>
                <c:pt idx="1333">
                  <c:v>0.0050804318949671</c:v>
                </c:pt>
                <c:pt idx="1334">
                  <c:v>0.00588561929496711</c:v>
                </c:pt>
                <c:pt idx="1335">
                  <c:v>0.00660880379496711</c:v>
                </c:pt>
                <c:pt idx="1336">
                  <c:v>0.0073347344949671</c:v>
                </c:pt>
                <c:pt idx="1337">
                  <c:v>0.00798077279496711</c:v>
                </c:pt>
                <c:pt idx="1338">
                  <c:v>0.0084603034949671</c:v>
                </c:pt>
                <c:pt idx="1339">
                  <c:v>0.00881534599496711</c:v>
                </c:pt>
                <c:pt idx="1340">
                  <c:v>0.00892184029496709</c:v>
                </c:pt>
                <c:pt idx="1341">
                  <c:v>0.00909453889496711</c:v>
                </c:pt>
                <c:pt idx="1342">
                  <c:v>0.00888424969496709</c:v>
                </c:pt>
                <c:pt idx="1343">
                  <c:v>0.0087896953949671</c:v>
                </c:pt>
                <c:pt idx="1344">
                  <c:v>0.00824079649496712</c:v>
                </c:pt>
                <c:pt idx="1345">
                  <c:v>0.00779359029496709</c:v>
                </c:pt>
                <c:pt idx="1346">
                  <c:v>0.00724171389496711</c:v>
                </c:pt>
                <c:pt idx="1347">
                  <c:v>0.00623669279496711</c:v>
                </c:pt>
                <c:pt idx="1348">
                  <c:v>0.00515557069496711</c:v>
                </c:pt>
                <c:pt idx="1349">
                  <c:v>0.00388548639496711</c:v>
                </c:pt>
                <c:pt idx="1350">
                  <c:v>0.0026730591949671</c:v>
                </c:pt>
                <c:pt idx="1351">
                  <c:v>0.0012015338949671</c:v>
                </c:pt>
                <c:pt idx="1352">
                  <c:v>-0.000481802205032883</c:v>
                </c:pt>
                <c:pt idx="1353">
                  <c:v>-0.00211205990503291</c:v>
                </c:pt>
                <c:pt idx="1354">
                  <c:v>-0.00368310260503291</c:v>
                </c:pt>
                <c:pt idx="1355">
                  <c:v>-0.0056835997050329</c:v>
                </c:pt>
                <c:pt idx="1356">
                  <c:v>-0.00739518500503289</c:v>
                </c:pt>
                <c:pt idx="1357">
                  <c:v>-0.0093731884050329</c:v>
                </c:pt>
                <c:pt idx="1358">
                  <c:v>-0.0110309617050329</c:v>
                </c:pt>
                <c:pt idx="1359">
                  <c:v>-0.0129992489050329</c:v>
                </c:pt>
                <c:pt idx="1360">
                  <c:v>-0.0146453431050329</c:v>
                </c:pt>
                <c:pt idx="1361">
                  <c:v>-0.0161695861050329</c:v>
                </c:pt>
                <c:pt idx="1362">
                  <c:v>-0.0177288323050329</c:v>
                </c:pt>
                <c:pt idx="1363">
                  <c:v>-0.0192100033050329</c:v>
                </c:pt>
                <c:pt idx="1364">
                  <c:v>-0.0204915470050329</c:v>
                </c:pt>
                <c:pt idx="1365">
                  <c:v>-0.0217540827050329</c:v>
                </c:pt>
                <c:pt idx="1366">
                  <c:v>-0.0226867577050329</c:v>
                </c:pt>
                <c:pt idx="1367">
                  <c:v>-0.0234870714050329</c:v>
                </c:pt>
                <c:pt idx="1368">
                  <c:v>-0.0241310768050329</c:v>
                </c:pt>
                <c:pt idx="1369">
                  <c:v>-0.0244110489050329</c:v>
                </c:pt>
                <c:pt idx="1370">
                  <c:v>-0.0243875859050329</c:v>
                </c:pt>
                <c:pt idx="1371">
                  <c:v>-0.0243052357050329</c:v>
                </c:pt>
                <c:pt idx="1372">
                  <c:v>-0.0240025379050329</c:v>
                </c:pt>
                <c:pt idx="1373">
                  <c:v>-0.0233809126050329</c:v>
                </c:pt>
                <c:pt idx="1374">
                  <c:v>-0.0224726536050329</c:v>
                </c:pt>
                <c:pt idx="1375">
                  <c:v>-0.0212304027050329</c:v>
                </c:pt>
                <c:pt idx="1376">
                  <c:v>-0.0197585233050329</c:v>
                </c:pt>
                <c:pt idx="1377">
                  <c:v>-0.0182148809050329</c:v>
                </c:pt>
                <c:pt idx="1378">
                  <c:v>-0.0161754279050329</c:v>
                </c:pt>
                <c:pt idx="1379">
                  <c:v>-0.0139763945050329</c:v>
                </c:pt>
                <c:pt idx="1380">
                  <c:v>-0.0116916372050329</c:v>
                </c:pt>
                <c:pt idx="1381">
                  <c:v>-0.0093299799050329</c:v>
                </c:pt>
                <c:pt idx="1382">
                  <c:v>-0.00653212090503288</c:v>
                </c:pt>
                <c:pt idx="1383">
                  <c:v>-0.00363714310503291</c:v>
                </c:pt>
                <c:pt idx="1384">
                  <c:v>-0.000697512605032896</c:v>
                </c:pt>
                <c:pt idx="1385">
                  <c:v>0.00230655999496709</c:v>
                </c:pt>
                <c:pt idx="1386">
                  <c:v>0.00536113519496711</c:v>
                </c:pt>
                <c:pt idx="1387">
                  <c:v>0.0086815379949671</c:v>
                </c:pt>
                <c:pt idx="1388">
                  <c:v>0.0117883844949671</c:v>
                </c:pt>
                <c:pt idx="1389">
                  <c:v>0.0148291318949671</c:v>
                </c:pt>
                <c:pt idx="1390">
                  <c:v>0.0181634282949671</c:v>
                </c:pt>
                <c:pt idx="1391">
                  <c:v>0.0211964187949671</c:v>
                </c:pt>
                <c:pt idx="1392">
                  <c:v>0.0239197504949671</c:v>
                </c:pt>
                <c:pt idx="1393">
                  <c:v>0.0269391330949671</c:v>
                </c:pt>
                <c:pt idx="1394">
                  <c:v>0.0293412972949671</c:v>
                </c:pt>
                <c:pt idx="1395">
                  <c:v>0.0317231630949671</c:v>
                </c:pt>
                <c:pt idx="1396">
                  <c:v>0.0338053419949671</c:v>
                </c:pt>
                <c:pt idx="1397">
                  <c:v>0.0358730421949671</c:v>
                </c:pt>
                <c:pt idx="1398">
                  <c:v>0.0374092091949671</c:v>
                </c:pt>
                <c:pt idx="1399">
                  <c:v>0.0388098494949671</c:v>
                </c:pt>
                <c:pt idx="1400">
                  <c:v>0.0396222823949671</c:v>
                </c:pt>
                <c:pt idx="1401">
                  <c:v>0.0403663756949671</c:v>
                </c:pt>
                <c:pt idx="1402">
                  <c:v>0.0409231259949671</c:v>
                </c:pt>
                <c:pt idx="1403">
                  <c:v>0.0409019758949671</c:v>
                </c:pt>
                <c:pt idx="1404">
                  <c:v>0.0403852067949671</c:v>
                </c:pt>
                <c:pt idx="1405">
                  <c:v>0.0396132833949671</c:v>
                </c:pt>
                <c:pt idx="1406">
                  <c:v>0.0387043874949671</c:v>
                </c:pt>
                <c:pt idx="1407">
                  <c:v>0.0373012710949671</c:v>
                </c:pt>
                <c:pt idx="1408">
                  <c:v>0.0353071937949671</c:v>
                </c:pt>
                <c:pt idx="1409">
                  <c:v>0.0331193718949671</c:v>
                </c:pt>
                <c:pt idx="1410">
                  <c:v>0.0307690800949671</c:v>
                </c:pt>
                <c:pt idx="1411">
                  <c:v>0.0279309240949671</c:v>
                </c:pt>
                <c:pt idx="1412">
                  <c:v>0.0248797945949671</c:v>
                </c:pt>
                <c:pt idx="1413">
                  <c:v>0.0214471340949671</c:v>
                </c:pt>
                <c:pt idx="1414">
                  <c:v>0.0182895827949671</c:v>
                </c:pt>
                <c:pt idx="1415">
                  <c:v>0.0144768932949671</c:v>
                </c:pt>
                <c:pt idx="1416">
                  <c:v>0.0105352812949671</c:v>
                </c:pt>
                <c:pt idx="1417">
                  <c:v>0.0066048482949671</c:v>
                </c:pt>
                <c:pt idx="1418">
                  <c:v>0.00228511299496711</c:v>
                </c:pt>
                <c:pt idx="1419">
                  <c:v>-0.0019376929050329</c:v>
                </c:pt>
                <c:pt idx="1420">
                  <c:v>-0.00597311230503289</c:v>
                </c:pt>
                <c:pt idx="1421">
                  <c:v>-0.0102326499050329</c:v>
                </c:pt>
                <c:pt idx="1422">
                  <c:v>-0.0144257784050329</c:v>
                </c:pt>
                <c:pt idx="1423">
                  <c:v>-0.0183420408050329</c:v>
                </c:pt>
                <c:pt idx="1424">
                  <c:v>-0.0223363150050329</c:v>
                </c:pt>
                <c:pt idx="1425">
                  <c:v>-0.0262416230050329</c:v>
                </c:pt>
                <c:pt idx="1426">
                  <c:v>-0.0297274207050329</c:v>
                </c:pt>
                <c:pt idx="1427">
                  <c:v>-0.0329778737050329</c:v>
                </c:pt>
                <c:pt idx="1428">
                  <c:v>-0.0360508993050329</c:v>
                </c:pt>
                <c:pt idx="1429">
                  <c:v>-0.0388150482050329</c:v>
                </c:pt>
                <c:pt idx="1430">
                  <c:v>-0.0411895464050329</c:v>
                </c:pt>
                <c:pt idx="1431">
                  <c:v>-0.0433492549050329</c:v>
                </c:pt>
                <c:pt idx="1432">
                  <c:v>-0.0451351088050329</c:v>
                </c:pt>
                <c:pt idx="1433">
                  <c:v>-0.0466114915050329</c:v>
                </c:pt>
                <c:pt idx="1434">
                  <c:v>-0.0475764191050329</c:v>
                </c:pt>
                <c:pt idx="1435">
                  <c:v>-0.0482366617050329</c:v>
                </c:pt>
                <c:pt idx="1436">
                  <c:v>-0.0483322603050329</c:v>
                </c:pt>
                <c:pt idx="1437">
                  <c:v>-0.0481053668050329</c:v>
                </c:pt>
                <c:pt idx="1438">
                  <c:v>-0.0474562561050329</c:v>
                </c:pt>
                <c:pt idx="1439">
                  <c:v>-0.0461813721050329</c:v>
                </c:pt>
                <c:pt idx="1440">
                  <c:v>-0.0446780109050329</c:v>
                </c:pt>
                <c:pt idx="1441">
                  <c:v>-0.0427102189050329</c:v>
                </c:pt>
                <c:pt idx="1442">
                  <c:v>-0.0404609820050329</c:v>
                </c:pt>
                <c:pt idx="1443">
                  <c:v>-0.0379056642050329</c:v>
                </c:pt>
                <c:pt idx="1444">
                  <c:v>-0.0350019135050329</c:v>
                </c:pt>
                <c:pt idx="1445">
                  <c:v>-0.0315416127050329</c:v>
                </c:pt>
                <c:pt idx="1446">
                  <c:v>-0.0278964214050329</c:v>
                </c:pt>
                <c:pt idx="1447">
                  <c:v>-0.0241389731050329</c:v>
                </c:pt>
                <c:pt idx="1448">
                  <c:v>-0.0201727087050329</c:v>
                </c:pt>
                <c:pt idx="1449">
                  <c:v>-0.0159598284050329</c:v>
                </c:pt>
                <c:pt idx="1450">
                  <c:v>-0.0115939509050329</c:v>
                </c:pt>
                <c:pt idx="1451">
                  <c:v>-0.0071309045050329</c:v>
                </c:pt>
                <c:pt idx="1452">
                  <c:v>-0.0023529405050329</c:v>
                </c:pt>
                <c:pt idx="1453">
                  <c:v>0.0022168576949671</c:v>
                </c:pt>
                <c:pt idx="1454">
                  <c:v>0.00675268789496711</c:v>
                </c:pt>
                <c:pt idx="1455">
                  <c:v>0.0111995554949671</c:v>
                </c:pt>
                <c:pt idx="1456">
                  <c:v>0.0157032657949671</c:v>
                </c:pt>
                <c:pt idx="1457">
                  <c:v>0.0199736845949671</c:v>
                </c:pt>
                <c:pt idx="1458">
                  <c:v>0.0242213651949671</c:v>
                </c:pt>
                <c:pt idx="1459">
                  <c:v>0.0282314006949671</c:v>
                </c:pt>
                <c:pt idx="1460">
                  <c:v>0.0317607207949671</c:v>
                </c:pt>
                <c:pt idx="1461">
                  <c:v>0.0353104257949671</c:v>
                </c:pt>
                <c:pt idx="1462">
                  <c:v>0.0385188400949671</c:v>
                </c:pt>
                <c:pt idx="1463">
                  <c:v>0.0412215832949671</c:v>
                </c:pt>
                <c:pt idx="1464">
                  <c:v>0.0439163808949671</c:v>
                </c:pt>
                <c:pt idx="1465">
                  <c:v>0.0460483784949671</c:v>
                </c:pt>
                <c:pt idx="1466">
                  <c:v>0.0475975653949671</c:v>
                </c:pt>
                <c:pt idx="1467">
                  <c:v>0.0489797715949671</c:v>
                </c:pt>
                <c:pt idx="1468">
                  <c:v>0.0498147495949671</c:v>
                </c:pt>
                <c:pt idx="1469">
                  <c:v>0.0503556987949671</c:v>
                </c:pt>
                <c:pt idx="1470">
                  <c:v>0.0504191051949671</c:v>
                </c:pt>
                <c:pt idx="1471">
                  <c:v>0.0498323341949671</c:v>
                </c:pt>
                <c:pt idx="1472">
                  <c:v>0.0490044174949671</c:v>
                </c:pt>
                <c:pt idx="1473">
                  <c:v>0.0476361277949671</c:v>
                </c:pt>
                <c:pt idx="1474">
                  <c:v>0.0461371959949671</c:v>
                </c:pt>
                <c:pt idx="1475">
                  <c:v>0.0439899143949671</c:v>
                </c:pt>
                <c:pt idx="1476">
                  <c:v>0.0416589229949671</c:v>
                </c:pt>
                <c:pt idx="1477">
                  <c:v>0.0388498861949671</c:v>
                </c:pt>
                <c:pt idx="1478">
                  <c:v>0.0358997474949671</c:v>
                </c:pt>
                <c:pt idx="1479">
                  <c:v>0.0323114631949671</c:v>
                </c:pt>
                <c:pt idx="1480">
                  <c:v>0.0287189090949671</c:v>
                </c:pt>
                <c:pt idx="1481">
                  <c:v>0.0249429253949671</c:v>
                </c:pt>
                <c:pt idx="1482">
                  <c:v>0.0210108036949671</c:v>
                </c:pt>
                <c:pt idx="1483">
                  <c:v>0.0168821747949671</c:v>
                </c:pt>
                <c:pt idx="1484">
                  <c:v>0.0125635438949671</c:v>
                </c:pt>
                <c:pt idx="1485">
                  <c:v>0.00818084719496711</c:v>
                </c:pt>
                <c:pt idx="1486">
                  <c:v>0.0038952382949671</c:v>
                </c:pt>
                <c:pt idx="1487">
                  <c:v>-0.0002755523050329</c:v>
                </c:pt>
                <c:pt idx="1488">
                  <c:v>-0.00446893950503291</c:v>
                </c:pt>
                <c:pt idx="1489">
                  <c:v>-0.00878257720503289</c:v>
                </c:pt>
                <c:pt idx="1490">
                  <c:v>-0.0128770773050329</c:v>
                </c:pt>
                <c:pt idx="1491">
                  <c:v>-0.0168252938050329</c:v>
                </c:pt>
                <c:pt idx="1492">
                  <c:v>-0.0204834507050329</c:v>
                </c:pt>
                <c:pt idx="1493">
                  <c:v>-0.0240555387050329</c:v>
                </c:pt>
                <c:pt idx="1494">
                  <c:v>-0.0270642157050329</c:v>
                </c:pt>
                <c:pt idx="1495">
                  <c:v>-0.0300225997050329</c:v>
                </c:pt>
                <c:pt idx="1496">
                  <c:v>-0.0328309767050329</c:v>
                </c:pt>
                <c:pt idx="1497">
                  <c:v>-0.0351273034050329</c:v>
                </c:pt>
                <c:pt idx="1498">
                  <c:v>-0.0371763704050329</c:v>
                </c:pt>
                <c:pt idx="1499">
                  <c:v>-0.0387852671050329</c:v>
                </c:pt>
                <c:pt idx="1500">
                  <c:v>-0.0401441960050329</c:v>
                </c:pt>
                <c:pt idx="1501">
                  <c:v>-0.0409715544050329</c:v>
                </c:pt>
                <c:pt idx="1502">
                  <c:v>-0.0416280442050329</c:v>
                </c:pt>
                <c:pt idx="1503">
                  <c:v>-0.0417229745050329</c:v>
                </c:pt>
                <c:pt idx="1504">
                  <c:v>-0.0416556240050329</c:v>
                </c:pt>
                <c:pt idx="1505">
                  <c:v>-0.0409853805050329</c:v>
                </c:pt>
                <c:pt idx="1506">
                  <c:v>-0.0402029500050329</c:v>
                </c:pt>
                <c:pt idx="1507">
                  <c:v>-0.0388271306050329</c:v>
                </c:pt>
                <c:pt idx="1508">
                  <c:v>-0.0373051919050329</c:v>
                </c:pt>
                <c:pt idx="1509">
                  <c:v>-0.0353616033050329</c:v>
                </c:pt>
                <c:pt idx="1510">
                  <c:v>-0.0334896259050329</c:v>
                </c:pt>
                <c:pt idx="1511">
                  <c:v>-0.0308394434050329</c:v>
                </c:pt>
                <c:pt idx="1512">
                  <c:v>-0.0282777832050329</c:v>
                </c:pt>
                <c:pt idx="1513">
                  <c:v>-0.0255495481050329</c:v>
                </c:pt>
                <c:pt idx="1514">
                  <c:v>-0.0226236320050329</c:v>
                </c:pt>
                <c:pt idx="1515">
                  <c:v>-0.0192248088050329</c:v>
                </c:pt>
                <c:pt idx="1516">
                  <c:v>-0.0161248725050329</c:v>
                </c:pt>
                <c:pt idx="1517">
                  <c:v>-0.0127325059050329</c:v>
                </c:pt>
                <c:pt idx="1518">
                  <c:v>-0.0094436190050329</c:v>
                </c:pt>
                <c:pt idx="1519">
                  <c:v>-0.0059156552050329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Mode1_Data_analysis!$L$4</c:f>
              <c:strCache>
                <c:ptCount val="1"/>
                <c:pt idx="0">
                  <c:v>Modeled left displacement</c:v>
                </c:pt>
              </c:strCache>
            </c:strRef>
          </c:tx>
          <c:spPr>
            <a:ln w="19050" cmpd="sng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Mode1_Data_analysis!$K$9:$K$1528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Mode1_Data_analysis!$L$9:$L$1528</c:f>
              <c:numCache>
                <c:formatCode>0.0000</c:formatCode>
                <c:ptCount val="1520"/>
                <c:pt idx="0">
                  <c:v>0.00106773863589568</c:v>
                </c:pt>
                <c:pt idx="1">
                  <c:v>0.00244857709570623</c:v>
                </c:pt>
                <c:pt idx="2">
                  <c:v>0.00368430521402429</c:v>
                </c:pt>
                <c:pt idx="3">
                  <c:v>0.0047635312540881</c:v>
                </c:pt>
                <c:pt idx="4">
                  <c:v>0.00567724767205539</c:v>
                </c:pt>
                <c:pt idx="5">
                  <c:v>0.00641891136898076</c:v>
                </c:pt>
                <c:pt idx="6">
                  <c:v>0.00698449346813222</c:v>
                </c:pt>
                <c:pt idx="7">
                  <c:v>0.00737249822097049</c:v>
                </c:pt>
                <c:pt idx="8">
                  <c:v>0.00758395094913734</c:v>
                </c:pt>
                <c:pt idx="9">
                  <c:v>0.00762235535486258</c:v>
                </c:pt>
                <c:pt idx="10">
                  <c:v>0.00749362084255898</c:v>
                </c:pt>
                <c:pt idx="11">
                  <c:v>0.0072059608298706</c:v>
                </c:pt>
                <c:pt idx="12">
                  <c:v>0.00676976338327836</c:v>
                </c:pt>
                <c:pt idx="13">
                  <c:v>0.00619743579061437</c:v>
                </c:pt>
                <c:pt idx="14">
                  <c:v>0.00550322501228116</c:v>
                </c:pt>
                <c:pt idx="15">
                  <c:v>0.00470301621049816</c:v>
                </c:pt>
                <c:pt idx="16">
                  <c:v>0.00381411177375261</c:v>
                </c:pt>
                <c:pt idx="17">
                  <c:v>0.00285499353921411</c:v>
                </c:pt>
                <c:pt idx="18">
                  <c:v>0.00184507105390521</c:v>
                </c:pt>
                <c:pt idx="19">
                  <c:v>0.000804418853226549</c:v>
                </c:pt>
                <c:pt idx="20">
                  <c:v>-0.00024649405699025</c:v>
                </c:pt>
                <c:pt idx="21">
                  <c:v>-0.001287079317787</c:v>
                </c:pt>
                <c:pt idx="22">
                  <c:v>-0.00229690569196475</c:v>
                </c:pt>
                <c:pt idx="23">
                  <c:v>-0.00325597355201271</c:v>
                </c:pt>
                <c:pt idx="24">
                  <c:v>-0.0041449841473778</c:v>
                </c:pt>
                <c:pt idx="25">
                  <c:v>-0.00494560047003932</c:v>
                </c:pt>
                <c:pt idx="26">
                  <c:v>-0.00564069655607071</c:v>
                </c:pt>
                <c:pt idx="27">
                  <c:v>-0.00621459227596832</c:v>
                </c:pt>
                <c:pt idx="28">
                  <c:v>-0.00665327080822723</c:v>
                </c:pt>
                <c:pt idx="29">
                  <c:v>-0.00694457616365135</c:v>
                </c:pt>
                <c:pt idx="30">
                  <c:v>-0.00707838831177785</c:v>
                </c:pt>
                <c:pt idx="31">
                  <c:v>-0.00704677392430142</c:v>
                </c:pt>
                <c:pt idx="32">
                  <c:v>-0.00684411066248515</c:v>
                </c:pt>
                <c:pt idx="33">
                  <c:v>-0.00646718363925406</c:v>
                </c:pt>
                <c:pt idx="34">
                  <c:v>-0.00591525264148761</c:v>
                </c:pt>
                <c:pt idx="35">
                  <c:v>-0.00519008930290846</c:v>
                </c:pt>
                <c:pt idx="36">
                  <c:v>-0.00429598371536198</c:v>
                </c:pt>
                <c:pt idx="37">
                  <c:v>-0.00323971993906756</c:v>
                </c:pt>
                <c:pt idx="38">
                  <c:v>-0.0020305209325215</c:v>
                </c:pt>
                <c:pt idx="39">
                  <c:v>-0.000679963294271113</c:v>
                </c:pt>
                <c:pt idx="40">
                  <c:v>0.000798137792325241</c:v>
                </c:pt>
                <c:pt idx="41">
                  <c:v>0.00238787158603575</c:v>
                </c:pt>
                <c:pt idx="42">
                  <c:v>0.00407140153353739</c:v>
                </c:pt>
                <c:pt idx="43">
                  <c:v>0.00582916044368578</c:v>
                </c:pt>
                <c:pt idx="44">
                  <c:v>0.00764006812427671</c:v>
                </c:pt>
                <c:pt idx="45">
                  <c:v>0.00948176949246111</c:v>
                </c:pt>
                <c:pt idx="46">
                  <c:v>0.0113308910846423</c:v>
                </c:pt>
                <c:pt idx="47">
                  <c:v>0.0131633121464236</c:v>
                </c:pt>
                <c:pt idx="48">
                  <c:v>0.0149544477711762</c:v>
                </c:pt>
                <c:pt idx="49">
                  <c:v>0.0166795414182606</c:v>
                </c:pt>
                <c:pt idx="50">
                  <c:v>0.0183139625210463</c:v>
                </c:pt>
                <c:pt idx="51">
                  <c:v>0.0198335063542832</c:v>
                </c:pt>
                <c:pt idx="52">
                  <c:v>0.0212146931421936</c:v>
                </c:pt>
                <c:pt idx="53">
                  <c:v>0.022435062088403</c:v>
                </c:pt>
                <c:pt idx="54">
                  <c:v>0.0234734574687225</c:v>
                </c:pt>
                <c:pt idx="55">
                  <c:v>0.0243103036970185</c:v>
                </c:pt>
                <c:pt idx="56">
                  <c:v>0.0249278654722918</c:v>
                </c:pt>
                <c:pt idx="57">
                  <c:v>0.0253104903911628</c:v>
                </c:pt>
                <c:pt idx="58">
                  <c:v>0.0254448311507927</c:v>
                </c:pt>
                <c:pt idx="59">
                  <c:v>0.0253200443023644</c:v>
                </c:pt>
                <c:pt idx="60">
                  <c:v>0.024927963429656</c:v>
                </c:pt>
                <c:pt idx="61">
                  <c:v>0.0242632443592486</c:v>
                </c:pt>
                <c:pt idx="62">
                  <c:v>0.0233234805650729</c:v>
                </c:pt>
                <c:pt idx="63">
                  <c:v>0.0221092873314523</c:v>
                </c:pt>
                <c:pt idx="64">
                  <c:v>0.0206243529852481</c:v>
                </c:pt>
                <c:pt idx="65">
                  <c:v>0.0188754568019477</c:v>
                </c:pt>
                <c:pt idx="66">
                  <c:v>0.0168724529721401</c:v>
                </c:pt>
                <c:pt idx="67">
                  <c:v>0.014628219800634</c:v>
                </c:pt>
                <c:pt idx="68">
                  <c:v>0.0121585752874219</c:v>
                </c:pt>
                <c:pt idx="69">
                  <c:v>0.00948215935289873</c:v>
                </c:pt>
                <c:pt idx="70">
                  <c:v>0.00662028281908924</c:v>
                </c:pt>
                <c:pt idx="71">
                  <c:v>0.00359674579207425</c:v>
                </c:pt>
                <c:pt idx="72">
                  <c:v>0.00043762655385764</c:v>
                </c:pt>
                <c:pt idx="73">
                  <c:v>-0.0028289579942941</c:v>
                </c:pt>
                <c:pt idx="74">
                  <c:v>-0.00617311639362767</c:v>
                </c:pt>
                <c:pt idx="75">
                  <c:v>-0.00956346935150921</c:v>
                </c:pt>
                <c:pt idx="76">
                  <c:v>-0.0129674572500563</c:v>
                </c:pt>
                <c:pt idx="77">
                  <c:v>-0.0163516635295274</c:v>
                </c:pt>
                <c:pt idx="78">
                  <c:v>-0.0196821515488077</c:v>
                </c:pt>
                <c:pt idx="79">
                  <c:v>-0.0229248123843285</c:v>
                </c:pt>
                <c:pt idx="80">
                  <c:v>-0.0260457181262767</c:v>
                </c:pt>
                <c:pt idx="81">
                  <c:v>-0.0290114779531642</c:v>
                </c:pt>
                <c:pt idx="82">
                  <c:v>-0.0317895940184815</c:v>
                </c:pt>
                <c:pt idx="83">
                  <c:v>-0.0343488116784029</c:v>
                </c:pt>
                <c:pt idx="84">
                  <c:v>-0.0366594612834838</c:v>
                </c:pt>
                <c:pt idx="85">
                  <c:v>-0.0386937884142714</c:v>
                </c:pt>
                <c:pt idx="86">
                  <c:v>-0.0404262675792511</c:v>
                </c:pt>
                <c:pt idx="87">
                  <c:v>-0.0418338968079933</c:v>
                </c:pt>
                <c:pt idx="88">
                  <c:v>-0.0428964701534</c:v>
                </c:pt>
                <c:pt idx="89">
                  <c:v>-0.0435968240995438</c:v>
                </c:pt>
                <c:pt idx="90">
                  <c:v>-0.0439210557651335</c:v>
                </c:pt>
                <c:pt idx="91">
                  <c:v>-0.043858710325526</c:v>
                </c:pt>
                <c:pt idx="92">
                  <c:v>-0.0434029350385288</c:v>
                </c:pt>
                <c:pt idx="93">
                  <c:v>-0.0425505984240608</c:v>
                </c:pt>
                <c:pt idx="94">
                  <c:v>-0.0413023726663141</c:v>
                </c:pt>
                <c:pt idx="95">
                  <c:v>-0.0396627783045738</c:v>
                </c:pt>
                <c:pt idx="96">
                  <c:v>-0.0376401905619321</c:v>
                </c:pt>
                <c:pt idx="97">
                  <c:v>-0.0352468062026386</c:v>
                </c:pt>
                <c:pt idx="98">
                  <c:v>-0.0324985718087002</c:v>
                </c:pt>
                <c:pt idx="99">
                  <c:v>-0.0294150736862772</c:v>
                </c:pt>
                <c:pt idx="100">
                  <c:v>-0.0260193892144501</c:v>
                </c:pt>
                <c:pt idx="101">
                  <c:v>-0.0223379023297221</c:v>
                </c:pt>
                <c:pt idx="102">
                  <c:v>-0.0184000841973489</c:v>
                </c:pt>
                <c:pt idx="103">
                  <c:v>-0.0142382398178621</c:v>
                </c:pt>
                <c:pt idx="104">
                  <c:v>-0.0098872248765213</c:v>
                </c:pt>
                <c:pt idx="105">
                  <c:v>-0.0053841346256653</c:v>
                </c:pt>
                <c:pt idx="106">
                  <c:v>-0.000767966411207488</c:v>
                </c:pt>
                <c:pt idx="107">
                  <c:v>0.00392073857558638</c:v>
                </c:pt>
                <c:pt idx="108">
                  <c:v>0.00864027196499788</c:v>
                </c:pt>
                <c:pt idx="109">
                  <c:v>0.013348150973114</c:v>
                </c:pt>
                <c:pt idx="110">
                  <c:v>0.0180015208738996</c:v>
                </c:pt>
                <c:pt idx="111">
                  <c:v>0.0225575644844335</c:v>
                </c:pt>
                <c:pt idx="112">
                  <c:v>0.026973915850113</c:v>
                </c:pt>
                <c:pt idx="113">
                  <c:v>0.0312090714804992</c:v>
                </c:pt>
                <c:pt idx="114">
                  <c:v>0.0352227963628476</c:v>
                </c:pt>
                <c:pt idx="115">
                  <c:v>0.0389765217113667</c:v>
                </c:pt>
                <c:pt idx="116">
                  <c:v>0.0424337281265123</c:v>
                </c:pt>
                <c:pt idx="117">
                  <c:v>0.0455603115814044</c:v>
                </c:pt>
                <c:pt idx="118">
                  <c:v>0.0483249292478655</c:v>
                </c:pt>
                <c:pt idx="119">
                  <c:v>0.0506993197257559</c:v>
                </c:pt>
                <c:pt idx="120">
                  <c:v>0.0526585955333103</c:v>
                </c:pt>
                <c:pt idx="121">
                  <c:v>0.0541815052023452</c:v>
                </c:pt>
                <c:pt idx="122">
                  <c:v>0.0552506609276816</c:v>
                </c:pt>
                <c:pt idx="123">
                  <c:v>0.055852730277954</c:v>
                </c:pt>
                <c:pt idx="124">
                  <c:v>0.0559785898877515</c:v>
                </c:pt>
                <c:pt idx="125">
                  <c:v>0.0556234388470975</c:v>
                </c:pt>
                <c:pt idx="126">
                  <c:v>0.0547868710919319</c:v>
                </c:pt>
                <c:pt idx="127">
                  <c:v>0.0534729054813513</c:v>
                </c:pt>
                <c:pt idx="128">
                  <c:v>0.0516899732740885</c:v>
                </c:pt>
                <c:pt idx="129">
                  <c:v>0.0494508631753522</c:v>
                </c:pt>
                <c:pt idx="130">
                  <c:v>0.0467726235228367</c:v>
                </c:pt>
                <c:pt idx="131">
                  <c:v>0.0436764233769799</c:v>
                </c:pt>
                <c:pt idx="132">
                  <c:v>0.0401873735419844</c:v>
                </c:pt>
                <c:pt idx="133">
                  <c:v>0.0363343080035136</c:v>
                </c:pt>
                <c:pt idx="134">
                  <c:v>0.0321495294762725</c:v>
                </c:pt>
                <c:pt idx="135">
                  <c:v>0.0276685208491928</c:v>
                </c:pt>
                <c:pt idx="136">
                  <c:v>0.0229296238792469</c:v>
                </c:pt>
                <c:pt idx="137">
                  <c:v>0.0179736904595828</c:v>
                </c:pt>
                <c:pt idx="138">
                  <c:v>0.0128437088433179</c:v>
                </c:pt>
                <c:pt idx="139">
                  <c:v>0.00758440690636524</c:v>
                </c:pt>
                <c:pt idx="140">
                  <c:v>0.00224183896557252</c:v>
                </c:pt>
                <c:pt idx="141">
                  <c:v>-0.00313704109808685</c:v>
                </c:pt>
                <c:pt idx="142">
                  <c:v>-0.0085048177962661</c:v>
                </c:pt>
                <c:pt idx="143">
                  <c:v>-0.0138140559129026</c:v>
                </c:pt>
                <c:pt idx="144">
                  <c:v>-0.0190177434501733</c:v>
                </c:pt>
                <c:pt idx="145">
                  <c:v>-0.0240697327436684</c:v>
                </c:pt>
                <c:pt idx="146">
                  <c:v>-0.028925172558413</c:v>
                </c:pt>
                <c:pt idx="147">
                  <c:v>-0.0335409284754152</c:v>
                </c:pt>
                <c:pt idx="148">
                  <c:v>-0.0378759886641563</c:v>
                </c:pt>
                <c:pt idx="149">
                  <c:v>-0.0418918484366285</c:v>
                </c:pt>
                <c:pt idx="150">
                  <c:v>-0.0455528713175614</c:v>
                </c:pt>
                <c:pt idx="151">
                  <c:v>-0.0488266239924647</c:v>
                </c:pt>
                <c:pt idx="152">
                  <c:v>-0.0516841796796057</c:v>
                </c:pt>
                <c:pt idx="153">
                  <c:v>-0.0541003883051218</c:v>
                </c:pt>
                <c:pt idx="154">
                  <c:v>-0.0560541113561054</c:v>
                </c:pt>
                <c:pt idx="155">
                  <c:v>-0.0575284175757933</c:v>
                </c:pt>
                <c:pt idx="156">
                  <c:v>-0.0585107386840632</c:v>
                </c:pt>
                <c:pt idx="157">
                  <c:v>-0.0589929837083683</c:v>
                </c:pt>
                <c:pt idx="158">
                  <c:v>-0.0589716100342381</c:v>
                </c:pt>
                <c:pt idx="159">
                  <c:v>-0.0584476512464141</c:v>
                </c:pt>
                <c:pt idx="160">
                  <c:v>-0.0574267011848358</c:v>
                </c:pt>
                <c:pt idx="161">
                  <c:v>-0.0559188544271189</c:v>
                </c:pt>
                <c:pt idx="162">
                  <c:v>-0.0539386041564947</c:v>
                </c:pt>
                <c:pt idx="163">
                  <c:v>-0.0515046977270738</c:v>
                </c:pt>
                <c:pt idx="164">
                  <c:v>-0.048639952214988</c:v>
                </c:pt>
                <c:pt idx="165">
                  <c:v>-0.045371031718062</c:v>
                </c:pt>
                <c:pt idx="166">
                  <c:v>-0.041728187567639</c:v>
                </c:pt>
                <c:pt idx="167">
                  <c:v>-0.0377449656120019</c:v>
                </c:pt>
                <c:pt idx="168">
                  <c:v>-0.0334578829768817</c:v>
                </c:pt>
                <c:pt idx="169">
                  <c:v>-0.028906076201819</c:v>
                </c:pt>
                <c:pt idx="170">
                  <c:v>-0.0241309264151814</c:v>
                </c:pt>
                <c:pt idx="171">
                  <c:v>-0.01917566437354</c:v>
                </c:pt>
                <c:pt idx="172">
                  <c:v>-0.014084957813392</c:v>
                </c:pt>
                <c:pt idx="173">
                  <c:v>-0.00890448778559291</c:v>
                </c:pt>
                <c:pt idx="174">
                  <c:v>-0.00368051695484745</c:v>
                </c:pt>
                <c:pt idx="175">
                  <c:v>0.00154054737593453</c:v>
                </c:pt>
                <c:pt idx="176">
                  <c:v>0.00671258841780358</c:v>
                </c:pt>
                <c:pt idx="177">
                  <c:v>0.0117902103654076</c:v>
                </c:pt>
                <c:pt idx="178">
                  <c:v>0.0167291613784401</c:v>
                </c:pt>
                <c:pt idx="179">
                  <c:v>0.0214867421591405</c:v>
                </c:pt>
                <c:pt idx="180">
                  <c:v>0.0260221976599267</c:v>
                </c:pt>
                <c:pt idx="181">
                  <c:v>0.0302970893389159</c:v>
                </c:pt>
                <c:pt idx="182">
                  <c:v>0.0342756418187974</c:v>
                </c:pt>
                <c:pt idx="183">
                  <c:v>0.0379250621106282</c:v>
                </c:pt>
                <c:pt idx="184">
                  <c:v>0.041215829290545</c:v>
                </c:pt>
                <c:pt idx="185">
                  <c:v>0.044121949769839</c:v>
                </c:pt>
                <c:pt idx="186">
                  <c:v>0.0466211771240849</c:v>
                </c:pt>
                <c:pt idx="187">
                  <c:v>0.0486951950404856</c:v>
                </c:pt>
                <c:pt idx="188">
                  <c:v>0.0503297602032034</c:v>
                </c:pt>
                <c:pt idx="189">
                  <c:v>0.0515148049885341</c:v>
                </c:pt>
                <c:pt idx="190">
                  <c:v>0.0522444993362724</c:v>
                </c:pt>
                <c:pt idx="191">
                  <c:v>0.0525172705375982</c:v>
                </c:pt>
                <c:pt idx="192">
                  <c:v>0.052335781735156</c:v>
                </c:pt>
                <c:pt idx="193">
                  <c:v>0.0517068693670495</c:v>
                </c:pt>
                <c:pt idx="194">
                  <c:v>0.0506414402843722</c:v>
                </c:pt>
                <c:pt idx="195">
                  <c:v>0.0491543301929546</c:v>
                </c:pt>
                <c:pt idx="196">
                  <c:v>0.0472641244914581</c:v>
                </c:pt>
                <c:pt idx="197">
                  <c:v>0.044992944117197</c:v>
                </c:pt>
                <c:pt idx="198">
                  <c:v>0.0423661987563108</c:v>
                </c:pt>
                <c:pt idx="199">
                  <c:v>0.039412309225194</c:v>
                </c:pt>
                <c:pt idx="200">
                  <c:v>0.0361624032448666</c:v>
                </c:pt>
                <c:pt idx="201">
                  <c:v>0.0326499874551947</c:v>
                </c:pt>
                <c:pt idx="202">
                  <c:v>0.0289105980345904</c:v>
                </c:pt>
                <c:pt idx="203">
                  <c:v>0.0249814353487699</c:v>
                </c:pt>
                <c:pt idx="204">
                  <c:v>0.0209009857035476</c:v>
                </c:pt>
                <c:pt idx="205">
                  <c:v>0.0167086328963977</c:v>
                </c:pt>
                <c:pt idx="206">
                  <c:v>0.0124442656860945</c:v>
                </c:pt>
                <c:pt idx="207">
                  <c:v>0.00814788419897089</c:v>
                </c:pt>
                <c:pt idx="208">
                  <c:v>0.00385920803459936</c:v>
                </c:pt>
                <c:pt idx="209">
                  <c:v>-0.000382707670667434</c:v>
                </c:pt>
                <c:pt idx="210">
                  <c:v>-0.00453984554031073</c:v>
                </c:pt>
                <c:pt idx="211">
                  <c:v>-0.00857558605110932</c:v>
                </c:pt>
                <c:pt idx="212">
                  <c:v>-0.0124550485814438</c:v>
                </c:pt>
                <c:pt idx="213">
                  <c:v>-0.0161454113186691</c:v>
                </c:pt>
                <c:pt idx="214">
                  <c:v>-0.0196162079101449</c:v>
                </c:pt>
                <c:pt idx="215">
                  <c:v>-0.0228395959364264</c:v>
                </c:pt>
                <c:pt idx="216">
                  <c:v>-0.025790595892863</c:v>
                </c:pt>
                <c:pt idx="217">
                  <c:v>-0.0284472992175015</c:v>
                </c:pt>
                <c:pt idx="218">
                  <c:v>-0.0307910417720097</c:v>
                </c:pt>
                <c:pt idx="219">
                  <c:v>-0.0328065423674129</c:v>
                </c:pt>
                <c:pt idx="220">
                  <c:v>-0.0344820056686524</c:v>
                </c:pt>
                <c:pt idx="221">
                  <c:v>-0.0358091874887946</c:v>
                </c:pt>
                <c:pt idx="222">
                  <c:v>-0.0367834230099644</c:v>
                </c:pt>
                <c:pt idx="223">
                  <c:v>-0.0374036181274407</c:v>
                </c:pt>
                <c:pt idx="224">
                  <c:v>-0.037672203653576</c:v>
                </c:pt>
                <c:pt idx="225">
                  <c:v>-0.0375950538158905</c:v>
                </c:pt>
                <c:pt idx="226">
                  <c:v>-0.0371813700917043</c:v>
                </c:pt>
                <c:pt idx="227">
                  <c:v>-0.0364435318014319</c:v>
                </c:pt>
                <c:pt idx="228">
                  <c:v>-0.0353969156608843</c:v>
                </c:pt>
                <c:pt idx="229">
                  <c:v>-0.0340596860829323</c:v>
                </c:pt>
                <c:pt idx="230">
                  <c:v>-0.0324525591411379</c:v>
                </c:pt>
                <c:pt idx="231">
                  <c:v>-0.0305985429592774</c:v>
                </c:pt>
                <c:pt idx="232">
                  <c:v>-0.0285226568949546</c:v>
                </c:pt>
                <c:pt idx="233">
                  <c:v>-0.0262516335925966</c:v>
                </c:pt>
                <c:pt idx="234">
                  <c:v>-0.0238136069785975</c:v>
                </c:pt>
                <c:pt idx="235">
                  <c:v>-0.0212377889184103</c:v>
                </c:pt>
                <c:pt idx="236">
                  <c:v>-0.0185541393468634</c:v>
                </c:pt>
                <c:pt idx="237">
                  <c:v>-0.0157930329699085</c:v>
                </c:pt>
                <c:pt idx="238">
                  <c:v>-0.0129849253484315</c:v>
                </c:pt>
                <c:pt idx="239">
                  <c:v>-0.0101600234283197</c:v>
                </c:pt>
                <c:pt idx="240">
                  <c:v>-0.00734796335483622</c:v>
                </c:pt>
                <c:pt idx="241">
                  <c:v>-0.00457749820221744</c:v>
                </c:pt>
                <c:pt idx="242">
                  <c:v>-0.00187620044346207</c:v>
                </c:pt>
                <c:pt idx="243">
                  <c:v>0.000729818523082653</c:v>
                </c:pt>
                <c:pt idx="244">
                  <c:v>0.00321616959357734</c:v>
                </c:pt>
                <c:pt idx="245">
                  <c:v>0.00556042379326099</c:v>
                </c:pt>
                <c:pt idx="246">
                  <c:v>0.00774232514323682</c:v>
                </c:pt>
                <c:pt idx="247">
                  <c:v>0.00974397701085972</c:v>
                </c:pt>
                <c:pt idx="248">
                  <c:v>0.0115499988783428</c:v>
                </c:pt>
                <c:pt idx="249">
                  <c:v>0.0131476528254909</c:v>
                </c:pt>
                <c:pt idx="250">
                  <c:v>0.0145269389790626</c:v>
                </c:pt>
                <c:pt idx="251">
                  <c:v>0.0156806581876535</c:v>
                </c:pt>
                <c:pt idx="252">
                  <c:v>0.0166044421590071</c:v>
                </c:pt>
                <c:pt idx="253">
                  <c:v>0.01729675119051</c:v>
                </c:pt>
                <c:pt idx="254">
                  <c:v>0.0177588391961829</c:v>
                </c:pt>
                <c:pt idx="255">
                  <c:v>0.0179946871832793</c:v>
                </c:pt>
                <c:pt idx="256">
                  <c:v>0.0180109061811525</c:v>
                </c:pt>
                <c:pt idx="257">
                  <c:v>0.0178166107436194</c:v>
                </c:pt>
                <c:pt idx="258">
                  <c:v>0.0174232649844145</c:v>
                </c:pt>
                <c:pt idx="259">
                  <c:v>0.0168445029307463</c:v>
                </c:pt>
                <c:pt idx="260">
                  <c:v>0.0160959255664654</c:v>
                </c:pt>
                <c:pt idx="261">
                  <c:v>0.0151948771467062</c:v>
                </c:pt>
                <c:pt idx="262">
                  <c:v>0.014160203186738</c:v>
                </c:pt>
                <c:pt idx="263">
                  <c:v>0.0130119934573613</c:v>
                </c:pt>
                <c:pt idx="264">
                  <c:v>0.0117713129495703</c:v>
                </c:pt>
                <c:pt idx="265">
                  <c:v>0.0104599236046178</c:v>
                </c:pt>
                <c:pt idx="266">
                  <c:v>0.00910000072229087</c:v>
                </c:pt>
                <c:pt idx="267">
                  <c:v>0.00771384711508736</c:v>
                </c:pt>
                <c:pt idx="268">
                  <c:v>0.00632360793479472</c:v>
                </c:pt>
                <c:pt idx="269">
                  <c:v>0.00495099023311474</c:v>
                </c:pt>
                <c:pt idx="270">
                  <c:v>0.00361699014441499</c:v>
                </c:pt>
                <c:pt idx="271">
                  <c:v>0.00234163047053006</c:v>
                </c:pt>
                <c:pt idx="272">
                  <c:v>0.00114371243937183</c:v>
                </c:pt>
                <c:pt idx="273">
                  <c:v>4.05840791376892E-5</c:v>
                </c:pt>
                <c:pt idx="274">
                  <c:v>-0.000952072423199699</c:v>
                </c:pt>
                <c:pt idx="275">
                  <c:v>-0.00182043129857451</c:v>
                </c:pt>
                <c:pt idx="276">
                  <c:v>-0.00255268993610416</c:v>
                </c:pt>
                <c:pt idx="277">
                  <c:v>-0.00313921005681534</c:v>
                </c:pt>
                <c:pt idx="278">
                  <c:v>-0.00357263125499013</c:v>
                </c:pt>
                <c:pt idx="279">
                  <c:v>-0.00384795596617541</c:v>
                </c:pt>
                <c:pt idx="280">
                  <c:v>-0.0039626049385083</c:v>
                </c:pt>
                <c:pt idx="281">
                  <c:v>-0.00391644236957876</c:v>
                </c:pt>
                <c:pt idx="282">
                  <c:v>-0.00371177068062359</c:v>
                </c:pt>
                <c:pt idx="283">
                  <c:v>-0.00335329490456677</c:v>
                </c:pt>
                <c:pt idx="284">
                  <c:v>-0.00284805716018025</c:v>
                </c:pt>
                <c:pt idx="285">
                  <c:v>-0.00220534209338312</c:v>
                </c:pt>
                <c:pt idx="286">
                  <c:v>-0.00143655417081338</c:v>
                </c:pt>
                <c:pt idx="287">
                  <c:v>-0.000555068550766997</c:v>
                </c:pt>
                <c:pt idx="288">
                  <c:v>0.00042394276676028</c:v>
                </c:pt>
                <c:pt idx="289">
                  <c:v>0.00148370779391747</c:v>
                </c:pt>
                <c:pt idx="290">
                  <c:v>0.00260607162517238</c:v>
                </c:pt>
                <c:pt idx="291">
                  <c:v>0.00377173136619696</c:v>
                </c:pt>
                <c:pt idx="292">
                  <c:v>0.00496048652795307</c:v>
                </c:pt>
                <c:pt idx="293">
                  <c:v>0.00615150133994314</c:v>
                </c:pt>
                <c:pt idx="294">
                  <c:v>0.0073235761944946</c:v>
                </c:pt>
                <c:pt idx="295">
                  <c:v>0.00845542537178566</c:v>
                </c:pt>
                <c:pt idx="296">
                  <c:v>0.00952595712773735</c:v>
                </c:pt>
                <c:pt idx="297">
                  <c:v>0.0105145531906006</c:v>
                </c:pt>
                <c:pt idx="298">
                  <c:v>0.0114013445481787</c:v>
                </c:pt>
                <c:pt idx="299">
                  <c:v>0.0121674802514468</c:v>
                </c:pt>
                <c:pt idx="300">
                  <c:v>0.0127953843842433</c:v>
                </c:pt>
                <c:pt idx="301">
                  <c:v>0.0132690021459284</c:v>
                </c:pt>
                <c:pt idx="302">
                  <c:v>0.0135740271232521</c:v>
                </c:pt>
                <c:pt idx="303">
                  <c:v>0.0136981101844582</c:v>
                </c:pt>
                <c:pt idx="304">
                  <c:v>0.0136310472200333</c:v>
                </c:pt>
                <c:pt idx="305">
                  <c:v>0.0133649416924125</c:v>
                </c:pt>
                <c:pt idx="306">
                  <c:v>0.0128943420429421</c:v>
                </c:pt>
                <c:pt idx="307">
                  <c:v>0.0122163501757188</c:v>
                </c:pt>
                <c:pt idx="308">
                  <c:v>0.0113307009582783</c:v>
                </c:pt>
                <c:pt idx="309">
                  <c:v>0.0102398122732732</c:v>
                </c:pt>
                <c:pt idx="310">
                  <c:v>0.0089488010297949</c:v>
                </c:pt>
                <c:pt idx="311">
                  <c:v>0.00746546947463942</c:v>
                </c:pt>
                <c:pt idx="312">
                  <c:v>0.00580026065902169</c:v>
                </c:pt>
                <c:pt idx="313">
                  <c:v>0.00396617796738381</c:v>
                </c:pt>
                <c:pt idx="314">
                  <c:v>0.00197867738935233</c:v>
                </c:pt>
                <c:pt idx="315">
                  <c:v>-0.000144469367696139</c:v>
                </c:pt>
                <c:pt idx="316">
                  <c:v>-0.00238334611896258</c:v>
                </c:pt>
                <c:pt idx="317">
                  <c:v>-0.00471608532933929</c:v>
                </c:pt>
                <c:pt idx="318">
                  <c:v>-0.00711908576429597</c:v>
                </c:pt>
                <c:pt idx="319">
                  <c:v>-0.00956725949695454</c:v>
                </c:pt>
                <c:pt idx="320">
                  <c:v>-0.0120342930342682</c:v>
                </c:pt>
                <c:pt idx="321">
                  <c:v>-0.014492925800669</c:v>
                </c:pt>
                <c:pt idx="322">
                  <c:v>-0.0169152499718209</c:v>
                </c:pt>
                <c:pt idx="323">
                  <c:v>-0.0192730150362266</c:v>
                </c:pt>
                <c:pt idx="324">
                  <c:v>-0.0215379406879736</c:v>
                </c:pt>
                <c:pt idx="325">
                  <c:v>-0.0236820407537933</c:v>
                </c:pt>
                <c:pt idx="326">
                  <c:v>-0.025677941776639</c:v>
                </c:pt>
                <c:pt idx="327">
                  <c:v>-0.0274991999026495</c:v>
                </c:pt>
                <c:pt idx="328">
                  <c:v>-0.02912061711099</c:v>
                </c:pt>
                <c:pt idx="329">
                  <c:v>-0.0305185423695262</c:v>
                </c:pt>
                <c:pt idx="330">
                  <c:v>-0.0316711610297912</c:v>
                </c:pt>
                <c:pt idx="331">
                  <c:v>-0.0325587715803044</c:v>
                </c:pt>
                <c:pt idx="332">
                  <c:v>-0.0331640389333728</c:v>
                </c:pt>
                <c:pt idx="333">
                  <c:v>-0.033472226830237</c:v>
                </c:pt>
                <c:pt idx="334">
                  <c:v>-0.0334714064569514</c:v>
                </c:pt>
                <c:pt idx="335">
                  <c:v>-0.0331526354158163</c:v>
                </c:pt>
                <c:pt idx="336">
                  <c:v>-0.0325101085371081</c:v>
                </c:pt>
                <c:pt idx="337">
                  <c:v>-0.0315412756617049</c:v>
                </c:pt>
                <c:pt idx="338">
                  <c:v>-0.0302469264828523</c:v>
                </c:pt>
                <c:pt idx="339">
                  <c:v>-0.0286312425260369</c:v>
                </c:pt>
                <c:pt idx="340">
                  <c:v>-0.0267018096773132</c:v>
                </c:pt>
                <c:pt idx="341">
                  <c:v>-0.0244695977463514</c:v>
                </c:pt>
                <c:pt idx="342">
                  <c:v>-0.0219489055356591</c:v>
                </c:pt>
                <c:pt idx="343">
                  <c:v>-0.0191572635136379</c:v>
                </c:pt>
                <c:pt idx="344">
                  <c:v>-0.0161153068424977</c:v>
                </c:pt>
                <c:pt idx="345">
                  <c:v>-0.0128466155570383</c:v>
                </c:pt>
                <c:pt idx="346">
                  <c:v>-0.00937751322633933</c:v>
                </c:pt>
                <c:pt idx="347">
                  <c:v>-0.00573684237890018</c:v>
                </c:pt>
                <c:pt idx="348">
                  <c:v>-0.00195571189590218</c:v>
                </c:pt>
                <c:pt idx="349">
                  <c:v>0.00193279241496733</c:v>
                </c:pt>
                <c:pt idx="350">
                  <c:v>0.00589391154898627</c:v>
                </c:pt>
                <c:pt idx="351">
                  <c:v>0.00989153748345695</c:v>
                </c:pt>
                <c:pt idx="352">
                  <c:v>0.0138885660199194</c:v>
                </c:pt>
                <c:pt idx="353">
                  <c:v>0.0178472532923115</c:v>
                </c:pt>
                <c:pt idx="354">
                  <c:v>0.0217295830525275</c:v>
                </c:pt>
                <c:pt idx="355">
                  <c:v>0.0254976516897076</c:v>
                </c:pt>
                <c:pt idx="356">
                  <c:v>0.0291140455751493</c:v>
                </c:pt>
                <c:pt idx="357">
                  <c:v>0.0325422183038563</c:v>
                </c:pt>
                <c:pt idx="358">
                  <c:v>0.0357468729182304</c:v>
                </c:pt>
                <c:pt idx="359">
                  <c:v>0.0386943255014846</c:v>
                </c:pt>
                <c:pt idx="360">
                  <c:v>0.041352857584394</c:v>
                </c:pt>
                <c:pt idx="361">
                  <c:v>0.0436930600916935</c:v>
                </c:pt>
                <c:pt idx="362">
                  <c:v>0.0456881491567633</c:v>
                </c:pt>
                <c:pt idx="363">
                  <c:v>0.0473142605008078</c:v>
                </c:pt>
                <c:pt idx="364">
                  <c:v>0.0485507224270409</c:v>
                </c:pt>
                <c:pt idx="365">
                  <c:v>0.0493802935858953</c:v>
                </c:pt>
                <c:pt idx="366">
                  <c:v>0.0497893708609202</c:v>
                </c:pt>
                <c:pt idx="367">
                  <c:v>0.0497681646384167</c:v>
                </c:pt>
                <c:pt idx="368">
                  <c:v>0.049310834891799</c:v>
                </c:pt>
                <c:pt idx="369">
                  <c:v>0.0484155915602327</c:v>
                </c:pt>
                <c:pt idx="370">
                  <c:v>0.0470847538069414</c:v>
                </c:pt>
                <c:pt idx="371">
                  <c:v>0.0453247697274825</c:v>
                </c:pt>
                <c:pt idx="372">
                  <c:v>0.0431461977199194</c:v>
                </c:pt>
                <c:pt idx="373">
                  <c:v>0.040563641753771</c:v>
                </c:pt>
                <c:pt idx="374">
                  <c:v>0.0375956504332869</c:v>
                </c:pt>
                <c:pt idx="375">
                  <c:v>0.0342645785692298</c:v>
                </c:pt>
                <c:pt idx="376">
                  <c:v>0.0305964016751386</c:v>
                </c:pt>
                <c:pt idx="377">
                  <c:v>0.0266205010801849</c:v>
                </c:pt>
                <c:pt idx="378">
                  <c:v>0.0223694158405294</c:v>
                </c:pt>
                <c:pt idx="379">
                  <c:v>0.0178785507319079</c:v>
                </c:pt>
                <c:pt idx="380">
                  <c:v>0.0131858645961574</c:v>
                </c:pt>
                <c:pt idx="381">
                  <c:v>0.00833153286430116</c:v>
                </c:pt>
                <c:pt idx="382">
                  <c:v>0.00335757320061463</c:v>
                </c:pt>
                <c:pt idx="383">
                  <c:v>-0.00169253669283064</c:v>
                </c:pt>
                <c:pt idx="384">
                  <c:v>-0.00677425727315477</c:v>
                </c:pt>
                <c:pt idx="385">
                  <c:v>-0.0118424119098725</c:v>
                </c:pt>
                <c:pt idx="386">
                  <c:v>-0.0168516066550212</c:v>
                </c:pt>
                <c:pt idx="387">
                  <c:v>-0.0217566546243417</c:v>
                </c:pt>
                <c:pt idx="388">
                  <c:v>-0.0265130142275706</c:v>
                </c:pt>
                <c:pt idx="389">
                  <c:v>-0.0310772097414697</c:v>
                </c:pt>
                <c:pt idx="390">
                  <c:v>-0.0354072445613972</c:v>
                </c:pt>
                <c:pt idx="391">
                  <c:v>-0.0394630143276051</c:v>
                </c:pt>
                <c:pt idx="392">
                  <c:v>-0.0432066910368696</c:v>
                </c:pt>
                <c:pt idx="393">
                  <c:v>-0.0466030884417922</c:v>
                </c:pt>
                <c:pt idx="394">
                  <c:v>-0.0496200133175553</c:v>
                </c:pt>
                <c:pt idx="395">
                  <c:v>-0.0522285787369847</c:v>
                </c:pt>
                <c:pt idx="396">
                  <c:v>-0.0544034888249279</c:v>
                </c:pt>
                <c:pt idx="397">
                  <c:v>-0.0561232965799149</c:v>
                </c:pt>
                <c:pt idx="398">
                  <c:v>-0.0573706179663755</c:v>
                </c:pt>
                <c:pt idx="399">
                  <c:v>-0.0581323101620619</c:v>
                </c:pt>
                <c:pt idx="400">
                  <c:v>-0.058399612412828</c:v>
                </c:pt>
                <c:pt idx="401">
                  <c:v>-0.058168241231938</c:v>
                </c:pt>
                <c:pt idx="402">
                  <c:v>-0.0574384455935769</c:v>
                </c:pt>
                <c:pt idx="403">
                  <c:v>-0.0562150175375116</c:v>
                </c:pt>
                <c:pt idx="404">
                  <c:v>-0.0545072592342874</c:v>
                </c:pt>
                <c:pt idx="405">
                  <c:v>-0.0523289094392781</c:v>
                </c:pt>
                <c:pt idx="406">
                  <c:v>-0.0496980220556619</c:v>
                </c:pt>
                <c:pt idx="407">
                  <c:v>-0.0466368071796394</c:v>
                </c:pt>
                <c:pt idx="408">
                  <c:v>-0.0431714345540612</c:v>
                </c:pt>
                <c:pt idx="409">
                  <c:v>-0.0393317900029798</c:v>
                </c:pt>
                <c:pt idx="410">
                  <c:v>-0.0351512037822536</c:v>
                </c:pt>
                <c:pt idx="411">
                  <c:v>-0.0306661477217199</c:v>
                </c:pt>
                <c:pt idx="412">
                  <c:v>-0.0259158903000744</c:v>
                </c:pt>
                <c:pt idx="413">
                  <c:v>-0.0209421356732396</c:v>
                </c:pt>
                <c:pt idx="414">
                  <c:v>-0.0157886406725978</c:v>
                </c:pt>
                <c:pt idx="415">
                  <c:v>-0.0105007983079173</c:v>
                </c:pt>
                <c:pt idx="416">
                  <c:v>-0.00512521881326817</c:v>
                </c:pt>
                <c:pt idx="417">
                  <c:v>0.000290700187699576</c:v>
                </c:pt>
                <c:pt idx="418">
                  <c:v>0.00569922560130076</c:v>
                </c:pt>
                <c:pt idx="419">
                  <c:v>0.0110527292989882</c:v>
                </c:pt>
                <c:pt idx="420">
                  <c:v>0.016304127316392</c:v>
                </c:pt>
                <c:pt idx="421">
                  <c:v>0.0214073279198428</c:v>
                </c:pt>
                <c:pt idx="422">
                  <c:v>0.0263176551353232</c:v>
                </c:pt>
                <c:pt idx="423">
                  <c:v>0.0309922590491488</c:v>
                </c:pt>
                <c:pt idx="424">
                  <c:v>0.035390521138644</c:v>
                </c:pt>
                <c:pt idx="425">
                  <c:v>0.0394744240673684</c:v>
                </c:pt>
                <c:pt idx="426">
                  <c:v>0.0432088974642801</c:v>
                </c:pt>
                <c:pt idx="427">
                  <c:v>0.0465621455083943</c:v>
                </c:pt>
                <c:pt idx="428">
                  <c:v>0.0495059310231354</c:v>
                </c:pt>
                <c:pt idx="429">
                  <c:v>0.0520158269396523</c:v>
                </c:pt>
                <c:pt idx="430">
                  <c:v>0.0540714381214135</c:v>
                </c:pt>
                <c:pt idx="431">
                  <c:v>0.0556565755044371</c:v>
                </c:pt>
                <c:pt idx="432">
                  <c:v>0.0567593919330038</c:v>
                </c:pt>
                <c:pt idx="433">
                  <c:v>0.0573724796884211</c:v>
                </c:pt>
                <c:pt idx="434">
                  <c:v>0.057492920282203</c:v>
                </c:pt>
                <c:pt idx="435">
                  <c:v>0.057122293711455</c:v>
                </c:pt>
                <c:pt idx="436">
                  <c:v>0.0562666442499969</c:v>
                </c:pt>
                <c:pt idx="437">
                  <c:v>0.0549364026064526</c:v>
                </c:pt>
                <c:pt idx="438">
                  <c:v>0.0531462689352644</c:v>
                </c:pt>
                <c:pt idx="439">
                  <c:v>0.0509150511464173</c:v>
                </c:pt>
                <c:pt idx="440">
                  <c:v>0.0482654674769464</c:v>
                </c:pt>
                <c:pt idx="441">
                  <c:v>0.0452239147830921</c:v>
                </c:pt>
                <c:pt idx="442">
                  <c:v>0.0418201948639297</c:v>
                </c:pt>
                <c:pt idx="443">
                  <c:v>0.0380872160325935</c:v>
                </c:pt>
                <c:pt idx="444">
                  <c:v>0.0340606682898587</c:v>
                </c:pt>
                <c:pt idx="445">
                  <c:v>0.0297786629204585</c:v>
                </c:pt>
                <c:pt idx="446">
                  <c:v>0.0252813604365324</c:v>
                </c:pt>
                <c:pt idx="447">
                  <c:v>0.0206105822839629</c:v>
                </c:pt>
                <c:pt idx="448">
                  <c:v>0.0158093963814949</c:v>
                </c:pt>
                <c:pt idx="449">
                  <c:v>0.0109217050558583</c:v>
                </c:pt>
                <c:pt idx="450">
                  <c:v>0.0059918282407496</c:v>
                </c:pt>
                <c:pt idx="451">
                  <c:v>0.00106407203168746</c:v>
                </c:pt>
                <c:pt idx="452">
                  <c:v>-0.0038176866105173</c:v>
                </c:pt>
                <c:pt idx="453">
                  <c:v>-0.00861040810521404</c:v>
                </c:pt>
                <c:pt idx="454">
                  <c:v>-0.0132723005906571</c:v>
                </c:pt>
                <c:pt idx="455">
                  <c:v>-0.0177632018715049</c:v>
                </c:pt>
                <c:pt idx="456">
                  <c:v>-0.0220449433140313</c:v>
                </c:pt>
                <c:pt idx="457">
                  <c:v>-0.0260817034185897</c:v>
                </c:pt>
                <c:pt idx="458">
                  <c:v>-0.0298403233401885</c:v>
                </c:pt>
                <c:pt idx="459">
                  <c:v>-0.0332905951329078</c:v>
                </c:pt>
                <c:pt idx="460">
                  <c:v>-0.0364055285216403</c:v>
                </c:pt>
                <c:pt idx="461">
                  <c:v>-0.0391615733770082</c:v>
                </c:pt>
                <c:pt idx="462">
                  <c:v>-0.0415388082871111</c:v>
                </c:pt>
                <c:pt idx="463">
                  <c:v>-0.0435210987682861</c:v>
                </c:pt>
                <c:pt idx="464">
                  <c:v>-0.0450962088709893</c:v>
                </c:pt>
                <c:pt idx="465">
                  <c:v>-0.0462558754254874</c:v>
                </c:pt>
                <c:pt idx="466">
                  <c:v>-0.0469958460688496</c:v>
                </c:pt>
                <c:pt idx="467">
                  <c:v>-0.0473158724590533</c:v>
                </c:pt>
                <c:pt idx="468">
                  <c:v>-0.0472196661174881</c:v>
                </c:pt>
                <c:pt idx="469">
                  <c:v>-0.0467148156993813</c:v>
                </c:pt>
                <c:pt idx="470">
                  <c:v>-0.0458126651362207</c:v>
                </c:pt>
                <c:pt idx="471">
                  <c:v>-0.0445281577956672</c:v>
                </c:pt>
                <c:pt idx="472">
                  <c:v>-0.0428796433585392</c:v>
                </c:pt>
                <c:pt idx="473">
                  <c:v>-0.040888654589751</c:v>
                </c:pt>
                <c:pt idx="474">
                  <c:v>-0.0385796565573483</c:v>
                </c:pt>
                <c:pt idx="475">
                  <c:v>-0.035979763294578</c:v>
                </c:pt>
                <c:pt idx="476">
                  <c:v>-0.0331184358640058</c:v>
                </c:pt>
                <c:pt idx="477">
                  <c:v>-0.0300271617050329</c:v>
                </c:pt>
                <c:pt idx="478">
                  <c:v>-0.0267391090617094</c:v>
                </c:pt>
                <c:pt idx="479">
                  <c:v>-0.02328877574104</c:v>
                </c:pt>
                <c:pt idx="480">
                  <c:v>-0.0197116295418155</c:v>
                </c:pt>
                <c:pt idx="481">
                  <c:v>-0.016043733521013</c:v>
                </c:pt>
                <c:pt idx="482">
                  <c:v>-0.0123213787583064</c:v>
                </c:pt>
                <c:pt idx="483">
                  <c:v>-0.00858071974269913</c:v>
                </c:pt>
                <c:pt idx="484">
                  <c:v>-0.00485740549552934</c:v>
                </c:pt>
                <c:pt idx="485">
                  <c:v>-0.00118623041115591</c:v>
                </c:pt>
                <c:pt idx="486">
                  <c:v>0.00239920179249059</c:v>
                </c:pt>
                <c:pt idx="487">
                  <c:v>0.00586680741666821</c:v>
                </c:pt>
                <c:pt idx="488">
                  <c:v>0.00918632221979449</c:v>
                </c:pt>
                <c:pt idx="489">
                  <c:v>0.0123295786940656</c:v>
                </c:pt>
                <c:pt idx="490">
                  <c:v>0.0152707666519699</c:v>
                </c:pt>
                <c:pt idx="491">
                  <c:v>0.0179866566363014</c:v>
                </c:pt>
                <c:pt idx="492">
                  <c:v>0.0204567943794382</c:v>
                </c:pt>
                <c:pt idx="493">
                  <c:v>0.0226636705214445</c:v>
                </c:pt>
                <c:pt idx="494">
                  <c:v>0.0245928493980395</c:v>
                </c:pt>
                <c:pt idx="495">
                  <c:v>0.0262330649533102</c:v>
                </c:pt>
                <c:pt idx="496">
                  <c:v>0.02757628653576</c:v>
                </c:pt>
                <c:pt idx="497">
                  <c:v>0.0286177437987157</c:v>
                </c:pt>
                <c:pt idx="498">
                  <c:v>0.029355917990857</c:v>
                </c:pt>
                <c:pt idx="499">
                  <c:v>0.0297925009018635</c:v>
                </c:pt>
                <c:pt idx="500">
                  <c:v>0.0299323166517562</c:v>
                </c:pt>
                <c:pt idx="501">
                  <c:v>0.0297832123447359</c:v>
                </c:pt>
                <c:pt idx="502">
                  <c:v>0.0293559174548379</c:v>
                </c:pt>
                <c:pt idx="503">
                  <c:v>0.0286638730751552</c:v>
                </c:pt>
                <c:pt idx="504">
                  <c:v>0.0277230354290784</c:v>
                </c:pt>
                <c:pt idx="505">
                  <c:v>0.0265516523266572</c:v>
                </c:pt>
                <c:pt idx="506">
                  <c:v>0.0251700190635986</c:v>
                </c:pt>
                <c:pt idx="507">
                  <c:v>0.0236002163420877</c:v>
                </c:pt>
                <c:pt idx="508">
                  <c:v>0.0218658280119327</c:v>
                </c:pt>
                <c:pt idx="509">
                  <c:v>0.0199916494456275</c:v>
                </c:pt>
                <c:pt idx="510">
                  <c:v>0.0180033872772315</c:v>
                </c:pt>
                <c:pt idx="511">
                  <c:v>0.0159273477666862</c:v>
                </c:pt>
                <c:pt idx="512">
                  <c:v>0.0137901275206809</c:v>
                </c:pt>
                <c:pt idx="513">
                  <c:v>0.0116183055784802</c:v>
                </c:pt>
                <c:pt idx="514">
                  <c:v>0.00943813394265832</c:v>
                </c:pt>
                <c:pt idx="515">
                  <c:v>0.00727524160901437</c:v>
                </c:pt>
                <c:pt idx="516">
                  <c:v>0.00515434964517342</c:v>
                </c:pt>
                <c:pt idx="517">
                  <c:v>0.00309899453994837</c:v>
                </c:pt>
                <c:pt idx="518">
                  <c:v>0.00113127457781758</c:v>
                </c:pt>
                <c:pt idx="519">
                  <c:v>-0.000728384307681028</c:v>
                </c:pt>
                <c:pt idx="520">
                  <c:v>-0.00246144557833899</c:v>
                </c:pt>
                <c:pt idx="521">
                  <c:v>-0.00405144906628959</c:v>
                </c:pt>
                <c:pt idx="522">
                  <c:v>-0.00548417209942279</c:v>
                </c:pt>
                <c:pt idx="523">
                  <c:v>-0.00674776658249582</c:v>
                </c:pt>
                <c:pt idx="524">
                  <c:v>-0.00783286205987281</c:v>
                </c:pt>
                <c:pt idx="525">
                  <c:v>-0.00873263921684079</c:v>
                </c:pt>
                <c:pt idx="526">
                  <c:v>-0.0094428749852474</c:v>
                </c:pt>
                <c:pt idx="527">
                  <c:v>-0.00996195308411505</c:v>
                </c:pt>
                <c:pt idx="528">
                  <c:v>-0.010290844282031</c:v>
                </c:pt>
                <c:pt idx="529">
                  <c:v>-0.0104330569420859</c:v>
                </c:pt>
                <c:pt idx="530">
                  <c:v>-0.0103945558327665</c:v>
                </c:pt>
                <c:pt idx="531">
                  <c:v>-0.0101836529809055</c:v>
                </c:pt>
                <c:pt idx="532">
                  <c:v>-0.00981087064846996</c:v>
                </c:pt>
                <c:pt idx="533">
                  <c:v>-0.00928877843398206</c:v>
                </c:pt>
                <c:pt idx="534">
                  <c:v>-0.00863180751876494</c:v>
                </c:pt>
                <c:pt idx="535">
                  <c:v>-0.00785604185633955</c:v>
                </c:pt>
                <c:pt idx="536">
                  <c:v>-0.00697899173531588</c:v>
                </c:pt>
                <c:pt idx="537">
                  <c:v>-0.00601935184714062</c:v>
                </c:pt>
                <c:pt idx="538">
                  <c:v>-0.00499674360886856</c:v>
                </c:pt>
                <c:pt idx="539">
                  <c:v>-0.00393144963826385</c:v>
                </c:pt>
                <c:pt idx="540">
                  <c:v>-0.00284414160720015</c:v>
                </c:pt>
                <c:pt idx="541">
                  <c:v>-0.0017556014161592</c:v>
                </c:pt>
                <c:pt idx="542">
                  <c:v>-0.000686444832708431</c:v>
                </c:pt>
                <c:pt idx="543">
                  <c:v>0.000343151994405207</c:v>
                </c:pt>
                <c:pt idx="544">
                  <c:v>0.00131372279865703</c:v>
                </c:pt>
                <c:pt idx="545">
                  <c:v>0.00220676918656614</c:v>
                </c:pt>
                <c:pt idx="546">
                  <c:v>0.00300500658007225</c:v>
                </c:pt>
                <c:pt idx="547">
                  <c:v>0.00369259720879693</c:v>
                </c:pt>
                <c:pt idx="548">
                  <c:v>0.00425536249749104</c:v>
                </c:pt>
                <c:pt idx="549">
                  <c:v>0.00468097547145715</c:v>
                </c:pt>
                <c:pt idx="550">
                  <c:v>0.00495913165805171</c:v>
                </c:pt>
                <c:pt idx="551">
                  <c:v>0.00508169334373</c:v>
                </c:pt>
                <c:pt idx="552">
                  <c:v>0.00504280794686226</c:v>
                </c:pt>
                <c:pt idx="553">
                  <c:v>0.00483899839853337</c:v>
                </c:pt>
                <c:pt idx="554">
                  <c:v>0.00446922371230296</c:v>
                </c:pt>
                <c:pt idx="555">
                  <c:v>0.00393491039118596</c:v>
                </c:pt>
                <c:pt idx="556">
                  <c:v>0.00323995211516383</c:v>
                </c:pt>
                <c:pt idx="557">
                  <c:v>0.0023906796134525</c:v>
                </c:pt>
                <c:pt idx="558">
                  <c:v>0.00139580105368253</c:v>
                </c:pt>
                <c:pt idx="559">
                  <c:v>0.000266310172550455</c:v>
                </c:pt>
                <c:pt idx="560">
                  <c:v>-0.000984632279185372</c:v>
                </c:pt>
                <c:pt idx="561">
                  <c:v>-0.0023418438929645</c:v>
                </c:pt>
                <c:pt idx="562">
                  <c:v>-0.00378829545189576</c:v>
                </c:pt>
                <c:pt idx="563">
                  <c:v>-0.0053053065447092</c:v>
                </c:pt>
                <c:pt idx="564">
                  <c:v>-0.00687276254865895</c:v>
                </c:pt>
                <c:pt idx="565">
                  <c:v>-0.00846935524633919</c:v>
                </c:pt>
                <c:pt idx="566">
                  <c:v>-0.0100728361150904</c:v>
                </c:pt>
                <c:pt idx="567">
                  <c:v>-0.0116602833261884</c:v>
                </c:pt>
                <c:pt idx="568">
                  <c:v>-0.0132083839443487</c:v>
                </c:pt>
                <c:pt idx="569">
                  <c:v>-0.014693719374758</c:v>
                </c:pt>
                <c:pt idx="570">
                  <c:v>-0.0160930553793152</c:v>
                </c:pt>
                <c:pt idx="571">
                  <c:v>-0.017383637067137</c:v>
                </c:pt>
                <c:pt idx="572">
                  <c:v>-0.0185434773453328</c:v>
                </c:pt>
                <c:pt idx="573">
                  <c:v>-0.0195516402127681</c:v>
                </c:pt>
                <c:pt idx="574">
                  <c:v>-0.0203885179805332</c:v>
                </c:pt>
                <c:pt idx="575">
                  <c:v>-0.0210360928115152</c:v>
                </c:pt>
                <c:pt idx="576">
                  <c:v>-0.0214781837507177</c:v>
                </c:pt>
                <c:pt idx="577">
                  <c:v>-0.0217006768813208</c:v>
                </c:pt>
                <c:pt idx="578">
                  <c:v>-0.0216917322504753</c:v>
                </c:pt>
                <c:pt idx="579">
                  <c:v>-0.0214419682381878</c:v>
                </c:pt>
                <c:pt idx="580">
                  <c:v>-0.0209446195606277</c:v>
                </c:pt>
                <c:pt idx="581">
                  <c:v>-0.0201956668748077</c:v>
                </c:pt>
                <c:pt idx="582">
                  <c:v>-0.0191939378943912</c:v>
                </c:pt>
                <c:pt idx="583">
                  <c:v>-0.0179411749134459</c:v>
                </c:pt>
                <c:pt idx="584">
                  <c:v>-0.0164420716982185</c:v>
                </c:pt>
                <c:pt idx="585">
                  <c:v>-0.0147042786859066</c:v>
                </c:pt>
                <c:pt idx="586">
                  <c:v>-0.0127383703836589</c:v>
                </c:pt>
                <c:pt idx="587">
                  <c:v>-0.0105577831000229</c:v>
                </c:pt>
                <c:pt idx="588">
                  <c:v>-0.00817872085961888</c:v>
                </c:pt>
                <c:pt idx="589">
                  <c:v>-0.00562002280651601</c:v>
                </c:pt>
                <c:pt idx="590">
                  <c:v>-0.00290300504613989</c:v>
                </c:pt>
                <c:pt idx="591">
                  <c:v>-5.12736837960659E-5</c:v>
                </c:pt>
                <c:pt idx="592">
                  <c:v>0.00290949771197944</c:v>
                </c:pt>
                <c:pt idx="593">
                  <c:v>0.0059518093315065</c:v>
                </c:pt>
                <c:pt idx="594">
                  <c:v>0.00904659924562167</c:v>
                </c:pt>
                <c:pt idx="595">
                  <c:v>0.0121635367123128</c:v>
                </c:pt>
                <c:pt idx="596">
                  <c:v>0.0152713251758316</c:v>
                </c:pt>
                <c:pt idx="597">
                  <c:v>0.018338019900335</c:v>
                </c:pt>
                <c:pt idx="598">
                  <c:v>0.0213313654691236</c:v>
                </c:pt>
                <c:pt idx="599">
                  <c:v>0.0242191327390559</c:v>
                </c:pt>
                <c:pt idx="600">
                  <c:v>0.0269694605663327</c:v>
                </c:pt>
                <c:pt idx="601">
                  <c:v>0.0295512059604854</c:v>
                </c:pt>
                <c:pt idx="602">
                  <c:v>0.031934283220235</c:v>
                </c:pt>
                <c:pt idx="603">
                  <c:v>0.0340899973055418</c:v>
                </c:pt>
                <c:pt idx="604">
                  <c:v>0.0359913731070337</c:v>
                </c:pt>
                <c:pt idx="605">
                  <c:v>0.0376134640346467</c:v>
                </c:pt>
                <c:pt idx="606">
                  <c:v>0.0389336446371397</c:v>
                </c:pt>
                <c:pt idx="607">
                  <c:v>0.0399318866390989</c:v>
                </c:pt>
                <c:pt idx="608">
                  <c:v>0.0405910064281005</c:v>
                </c:pt>
                <c:pt idx="609">
                  <c:v>0.04089688767993</c:v>
                </c:pt>
                <c:pt idx="610">
                  <c:v>0.0408386761307007</c:v>
                </c:pt>
                <c:pt idx="611">
                  <c:v>0.0404089405461179</c:v>
                </c:pt>
                <c:pt idx="612">
                  <c:v>0.0396038021181471</c:v>
                </c:pt>
                <c:pt idx="613">
                  <c:v>0.0384230270112973</c:v>
                </c:pt>
                <c:pt idx="614">
                  <c:v>0.0368700830490257</c:v>
                </c:pt>
                <c:pt idx="615">
                  <c:v>0.0349521609718904</c:v>
                </c:pt>
                <c:pt idx="616">
                  <c:v>0.0326801529906332</c:v>
                </c:pt>
                <c:pt idx="617">
                  <c:v>0.0300685968963116</c:v>
                </c:pt>
                <c:pt idx="618">
                  <c:v>0.0271355841518701</c:v>
                </c:pt>
                <c:pt idx="619">
                  <c:v>0.0239026231579151</c:v>
                </c:pt>
                <c:pt idx="620">
                  <c:v>0.0203944729115366</c:v>
                </c:pt>
                <c:pt idx="621">
                  <c:v>0.0166389434281124</c:v>
                </c:pt>
                <c:pt idx="622">
                  <c:v>0.0126666532060496</c:v>
                </c:pt>
                <c:pt idx="623">
                  <c:v>0.00851076495263918</c:v>
                </c:pt>
                <c:pt idx="624">
                  <c:v>0.00420669401613137</c:v>
                </c:pt>
                <c:pt idx="625">
                  <c:v>-0.000208220388694976</c:v>
                </c:pt>
                <c:pt idx="626">
                  <c:v>-0.00469505548008441</c:v>
                </c:pt>
                <c:pt idx="627">
                  <c:v>-0.0092136639077132</c:v>
                </c:pt>
                <c:pt idx="628">
                  <c:v>-0.0137230607895505</c:v>
                </c:pt>
                <c:pt idx="629">
                  <c:v>-0.0181818106385999</c:v>
                </c:pt>
                <c:pt idx="630">
                  <c:v>-0.0225484225063132</c:v>
                </c:pt>
                <c:pt idx="631">
                  <c:v>-0.0267817613606195</c:v>
                </c:pt>
                <c:pt idx="632">
                  <c:v>-0.030841447374034</c:v>
                </c:pt>
                <c:pt idx="633">
                  <c:v>-0.0346882520084265</c:v>
                </c:pt>
                <c:pt idx="634">
                  <c:v>-0.0382844969246375</c:v>
                </c:pt>
                <c:pt idx="635">
                  <c:v>-0.041594429607061</c:v>
                </c:pt>
                <c:pt idx="636">
                  <c:v>-0.0445845844740423</c:v>
                </c:pt>
                <c:pt idx="637">
                  <c:v>-0.0472241329829329</c:v>
                </c:pt>
                <c:pt idx="638">
                  <c:v>-0.0494852011147842</c:v>
                </c:pt>
                <c:pt idx="639">
                  <c:v>-0.0513431621905753</c:v>
                </c:pt>
                <c:pt idx="640">
                  <c:v>-0.0527769056653245</c:v>
                </c:pt>
                <c:pt idx="641">
                  <c:v>-0.0537690667446115</c:v>
                </c:pt>
                <c:pt idx="642">
                  <c:v>-0.0543062232851281</c:v>
                </c:pt>
                <c:pt idx="643">
                  <c:v>-0.0543790576393013</c:v>
                </c:pt>
                <c:pt idx="644">
                  <c:v>-0.0539824762161402</c:v>
                </c:pt>
                <c:pt idx="645">
                  <c:v>-0.0531156911490307</c:v>
                </c:pt>
                <c:pt idx="646">
                  <c:v>-0.0517822588550374</c:v>
                </c:pt>
                <c:pt idx="647">
                  <c:v>-0.0499900770162126</c:v>
                </c:pt>
                <c:pt idx="648">
                  <c:v>-0.0477513418660748</c:v>
                </c:pt>
                <c:pt idx="649">
                  <c:v>-0.0450824580314058</c:v>
                </c:pt>
                <c:pt idx="650">
                  <c:v>-0.0420039113249393</c:v>
                </c:pt>
                <c:pt idx="651">
                  <c:v>-0.0385401036142429</c:v>
                </c:pt>
                <c:pt idx="652">
                  <c:v>-0.0347191400301294</c:v>
                </c:pt>
                <c:pt idx="653">
                  <c:v>-0.0305725871338533</c:v>
                </c:pt>
                <c:pt idx="654">
                  <c:v>-0.0261351983743233</c:v>
                </c:pt>
                <c:pt idx="655">
                  <c:v>-0.0214445958244719</c:v>
                </c:pt>
                <c:pt idx="656">
                  <c:v>-0.0165409336918995</c:v>
                </c:pt>
                <c:pt idx="657">
                  <c:v>-0.0114665373287608</c:v>
                </c:pt>
                <c:pt idx="658">
                  <c:v>-0.0062655062778532</c:v>
                </c:pt>
                <c:pt idx="659">
                  <c:v>-0.000983311775866229</c:v>
                </c:pt>
                <c:pt idx="660">
                  <c:v>0.00433361976440204</c:v>
                </c:pt>
                <c:pt idx="661">
                  <c:v>0.00963834834232818</c:v>
                </c:pt>
                <c:pt idx="662">
                  <c:v>0.014883854074872</c:v>
                </c:pt>
                <c:pt idx="663">
                  <c:v>0.0200234731097283</c:v>
                </c:pt>
                <c:pt idx="664">
                  <c:v>0.0250113455421652</c:v>
                </c:pt>
                <c:pt idx="665">
                  <c:v>0.029802842487398</c:v>
                </c:pt>
                <c:pt idx="666">
                  <c:v>0.0343549832772294</c:v>
                </c:pt>
                <c:pt idx="667">
                  <c:v>0.0386268505771474</c:v>
                </c:pt>
                <c:pt idx="668">
                  <c:v>0.0425799733403079</c:v>
                </c:pt>
                <c:pt idx="669">
                  <c:v>0.0461786886243505</c:v>
                </c:pt>
                <c:pt idx="670">
                  <c:v>0.0493904874756804</c:v>
                </c:pt>
                <c:pt idx="671">
                  <c:v>0.0521863200166259</c:v>
                </c:pt>
                <c:pt idx="672">
                  <c:v>0.0545408699769513</c:v>
                </c:pt>
                <c:pt idx="673">
                  <c:v>0.0564328008929763</c:v>
                </c:pt>
                <c:pt idx="674">
                  <c:v>0.0578449563682163</c:v>
                </c:pt>
                <c:pt idx="675">
                  <c:v>0.058764523058175</c:v>
                </c:pt>
                <c:pt idx="676">
                  <c:v>0.0591831554646888</c:v>
                </c:pt>
                <c:pt idx="677">
                  <c:v>0.0590970536413098</c:v>
                </c:pt>
                <c:pt idx="678">
                  <c:v>0.0585070002119861</c:v>
                </c:pt>
                <c:pt idx="679">
                  <c:v>0.0574183527391255</c:v>
                </c:pt>
                <c:pt idx="680">
                  <c:v>0.0558409919839034</c:v>
                </c:pt>
                <c:pt idx="681">
                  <c:v>0.053789229688697</c:v>
                </c:pt>
                <c:pt idx="682">
                  <c:v>0.0512816691935336</c:v>
                </c:pt>
                <c:pt idx="683">
                  <c:v>0.0483410288259484</c:v>
                </c:pt>
                <c:pt idx="684">
                  <c:v>0.0449939286224733</c:v>
                </c:pt>
                <c:pt idx="685">
                  <c:v>0.0412706315031692</c:v>
                </c:pt>
                <c:pt idx="686">
                  <c:v>0.0372047574155476</c:v>
                </c:pt>
                <c:pt idx="687">
                  <c:v>0.0328329678736778</c:v>
                </c:pt>
                <c:pt idx="688">
                  <c:v>0.0281946105208601</c:v>
                </c:pt>
                <c:pt idx="689">
                  <c:v>0.023331349285512</c:v>
                </c:pt>
                <c:pt idx="690">
                  <c:v>0.0182867746076638</c:v>
                </c:pt>
                <c:pt idx="691">
                  <c:v>0.0131059826744851</c:v>
                </c:pt>
                <c:pt idx="692">
                  <c:v>0.00783515419149765</c:v>
                </c:pt>
                <c:pt idx="693">
                  <c:v>0.00252112463311645</c:v>
                </c:pt>
                <c:pt idx="694">
                  <c:v>-0.00278906493624793</c:v>
                </c:pt>
                <c:pt idx="695">
                  <c:v>-0.00804860347564643</c:v>
                </c:pt>
                <c:pt idx="696">
                  <c:v>-0.013211341993662</c:v>
                </c:pt>
                <c:pt idx="697">
                  <c:v>-0.0182322319288427</c:v>
                </c:pt>
                <c:pt idx="698">
                  <c:v>-0.0230677370897557</c:v>
                </c:pt>
                <c:pt idx="699">
                  <c:v>-0.0276762302942839</c:v>
                </c:pt>
                <c:pt idx="700">
                  <c:v>-0.0320183829622934</c:v>
                </c:pt>
                <c:pt idx="701">
                  <c:v>-0.0360575176877772</c:v>
                </c:pt>
                <c:pt idx="702">
                  <c:v>-0.0397599352453315</c:v>
                </c:pt>
                <c:pt idx="703">
                  <c:v>-0.043095222026098</c:v>
                </c:pt>
                <c:pt idx="704">
                  <c:v>-0.0460365131025291</c:v>
                </c:pt>
                <c:pt idx="705">
                  <c:v>-0.0485607218277433</c:v>
                </c:pt>
                <c:pt idx="706">
                  <c:v>-0.0506487393260325</c:v>
                </c:pt>
                <c:pt idx="707">
                  <c:v>-0.0522855861355808</c:v>
                </c:pt>
                <c:pt idx="708">
                  <c:v>-0.0534605255474027</c:v>
                </c:pt>
                <c:pt idx="709">
                  <c:v>-0.054167139196041</c:v>
                </c:pt>
                <c:pt idx="710">
                  <c:v>-0.0544033554963325</c:v>
                </c:pt>
                <c:pt idx="711">
                  <c:v>-0.0541714384120644</c:v>
                </c:pt>
                <c:pt idx="712">
                  <c:v>-0.0534779343724443</c:v>
                </c:pt>
                <c:pt idx="713">
                  <c:v>-0.052333576821044</c:v>
                </c:pt>
                <c:pt idx="714">
                  <c:v>-0.0507531532989668</c:v>
                </c:pt>
                <c:pt idx="715">
                  <c:v>-0.0487553304117209</c:v>
                </c:pt>
                <c:pt idx="716">
                  <c:v>-0.0463624448632586</c:v>
                </c:pt>
                <c:pt idx="717">
                  <c:v>-0.0436002625591257</c:v>
                </c:pt>
                <c:pt idx="718">
                  <c:v>-0.0404976991171528</c:v>
                </c:pt>
                <c:pt idx="719">
                  <c:v>-0.0370865177592322</c:v>
                </c:pt>
                <c:pt idx="720">
                  <c:v>-0.0334010036023476</c:v>
                </c:pt>
                <c:pt idx="721">
                  <c:v>-0.0294776062699328</c:v>
                </c:pt>
                <c:pt idx="722">
                  <c:v>-0.0253545730546924</c:v>
                </c:pt>
                <c:pt idx="723">
                  <c:v>-0.0210715688171179</c:v>
                </c:pt>
                <c:pt idx="724">
                  <c:v>-0.0166692738013517</c:v>
                </c:pt>
                <c:pt idx="725">
                  <c:v>-0.0121889858468788</c:v>
                </c:pt>
                <c:pt idx="726">
                  <c:v>-0.00767222071264975</c:v>
                </c:pt>
                <c:pt idx="727">
                  <c:v>-0.00316030165881462</c:v>
                </c:pt>
                <c:pt idx="728">
                  <c:v>0.00130603329135219</c:v>
                </c:pt>
                <c:pt idx="729">
                  <c:v>0.00568701461239861</c:v>
                </c:pt>
                <c:pt idx="730">
                  <c:v>0.00994422328311674</c:v>
                </c:pt>
                <c:pt idx="731">
                  <c:v>0.0140409435613709</c:v>
                </c:pt>
                <c:pt idx="732">
                  <c:v>0.017942495969833</c:v>
                </c:pt>
                <c:pt idx="733">
                  <c:v>0.0216165575021807</c:v>
                </c:pt>
                <c:pt idx="734">
                  <c:v>0.0250334437851799</c:v>
                </c:pt>
                <c:pt idx="735">
                  <c:v>0.0281663631248465</c:v>
                </c:pt>
                <c:pt idx="736">
                  <c:v>0.0309916477843751</c:v>
                </c:pt>
                <c:pt idx="737">
                  <c:v>0.0334889418927496</c:v>
                </c:pt>
                <c:pt idx="738">
                  <c:v>0.0356413556343182</c:v>
                </c:pt>
                <c:pt idx="739">
                  <c:v>0.0374355891186986</c:v>
                </c:pt>
                <c:pt idx="740">
                  <c:v>0.0388620114685851</c:v>
                </c:pt>
                <c:pt idx="741">
                  <c:v>0.0399147037866938</c:v>
                </c:pt>
                <c:pt idx="742">
                  <c:v>0.040591467343697</c:v>
                </c:pt>
                <c:pt idx="743">
                  <c:v>0.0408937895496303</c:v>
                </c:pt>
                <c:pt idx="744">
                  <c:v>0.0408267747782545</c:v>
                </c:pt>
                <c:pt idx="745">
                  <c:v>0.0403990393953429</c:v>
                </c:pt>
                <c:pt idx="746">
                  <c:v>0.0396225708186079</c:v>
                </c:pt>
                <c:pt idx="747">
                  <c:v>0.038512555637691</c:v>
                </c:pt>
                <c:pt idx="748">
                  <c:v>0.0370871743796488</c:v>
                </c:pt>
                <c:pt idx="749">
                  <c:v>0.0353673696103576</c:v>
                </c:pt>
                <c:pt idx="750">
                  <c:v>0.0333765900935279</c:v>
                </c:pt>
                <c:pt idx="751">
                  <c:v>0.0311405071808839</c:v>
                </c:pt>
                <c:pt idx="752">
                  <c:v>0.0286867160025947</c:v>
                </c:pt>
                <c:pt idx="753">
                  <c:v>0.0260444218043154</c:v>
                </c:pt>
                <c:pt idx="754">
                  <c:v>0.0232441066340842</c:v>
                </c:pt>
                <c:pt idx="755">
                  <c:v>0.0203171933738152</c:v>
                </c:pt>
                <c:pt idx="756">
                  <c:v>0.0172957052108325</c:v>
                </c:pt>
                <c:pt idx="757">
                  <c:v>0.0142119152657472</c:v>
                </c:pt>
                <c:pt idx="758">
                  <c:v>0.0110980060270372</c:v>
                </c:pt>
                <c:pt idx="759">
                  <c:v>0.007985734733878</c:v>
                </c:pt>
                <c:pt idx="760">
                  <c:v>0.0049060994143248</c:v>
                </c:pt>
                <c:pt idx="761">
                  <c:v>0.00188902597418922</c:v>
                </c:pt>
                <c:pt idx="762">
                  <c:v>-0.00103692904080987</c:v>
                </c:pt>
                <c:pt idx="763">
                  <c:v>-0.00384486488340492</c:v>
                </c:pt>
                <c:pt idx="764">
                  <c:v>-0.00650979297123181</c:v>
                </c:pt>
                <c:pt idx="765">
                  <c:v>-0.00900886954979311</c:v>
                </c:pt>
                <c:pt idx="766">
                  <c:v>-0.0113216087642833</c:v>
                </c:pt>
                <c:pt idx="767">
                  <c:v>-0.013430059642741</c:v>
                </c:pt>
                <c:pt idx="768">
                  <c:v>-0.015318953779996</c:v>
                </c:pt>
                <c:pt idx="769">
                  <c:v>-0.016975826842686</c:v>
                </c:pt>
                <c:pt idx="770">
                  <c:v>-0.0183911014621331</c:v>
                </c:pt>
                <c:pt idx="771">
                  <c:v>-0.0195581381657065</c:v>
                </c:pt>
                <c:pt idx="772">
                  <c:v>-0.0204732563688891</c:v>
                </c:pt>
                <c:pt idx="773">
                  <c:v>-0.021135717879341</c:v>
                </c:pt>
                <c:pt idx="774">
                  <c:v>-0.0215476789231946</c:v>
                </c:pt>
                <c:pt idx="775">
                  <c:v>-0.0217141116359841</c:v>
                </c:pt>
                <c:pt idx="776">
                  <c:v>-0.0216426926471208</c:v>
                </c:pt>
                <c:pt idx="777">
                  <c:v>-0.0213436637249348</c:v>
                </c:pt>
                <c:pt idx="778">
                  <c:v>-0.0208296644738817</c:v>
                </c:pt>
                <c:pt idx="779">
                  <c:v>-0.0201155396522787</c:v>
                </c:pt>
                <c:pt idx="780">
                  <c:v>-0.0192181247590726</c:v>
                </c:pt>
                <c:pt idx="781">
                  <c:v>-0.0181560091459415</c:v>
                </c:pt>
                <c:pt idx="782">
                  <c:v>-0.016949283441284</c:v>
                </c:pt>
                <c:pt idx="783">
                  <c:v>-0.015619273483535</c:v>
                </c:pt>
                <c:pt idx="784">
                  <c:v>-0.0141882595544672</c:v>
                </c:pt>
                <c:pt idx="785">
                  <c:v>-0.0126791908076696</c:v>
                </c:pt>
                <c:pt idx="786">
                  <c:v>-0.0111153956494484</c:v>
                </c:pt>
                <c:pt idx="787">
                  <c:v>-0.00952028668445528</c:v>
                </c:pt>
                <c:pt idx="788">
                  <c:v>-0.00791707186283193</c:v>
                </c:pt>
                <c:pt idx="789">
                  <c:v>-0.0063284712870872</c:v>
                </c:pt>
                <c:pt idx="790">
                  <c:v>-0.0047764383807347</c:v>
                </c:pt>
                <c:pt idx="791">
                  <c:v>-0.00328189732580503</c:v>
                </c:pt>
                <c:pt idx="792">
                  <c:v>-0.0018644951746131</c:v>
                </c:pt>
                <c:pt idx="793">
                  <c:v>-0.000542367643540945</c:v>
                </c:pt>
                <c:pt idx="794">
                  <c:v>0.000668070649664867</c:v>
                </c:pt>
                <c:pt idx="795">
                  <c:v>0.00175231383533815</c:v>
                </c:pt>
                <c:pt idx="796">
                  <c:v>0.0026979308763213</c:v>
                </c:pt>
                <c:pt idx="797">
                  <c:v>0.00349470168211209</c:v>
                </c:pt>
                <c:pt idx="798">
                  <c:v>0.00413472596970207</c:v>
                </c:pt>
                <c:pt idx="799">
                  <c:v>0.00461250493032748</c:v>
                </c:pt>
                <c:pt idx="800">
                  <c:v>0.00492499053328943</c:v>
                </c:pt>
                <c:pt idx="801">
                  <c:v>0.00507160523001247</c:v>
                </c:pt>
                <c:pt idx="802">
                  <c:v>0.0050542316806219</c:v>
                </c:pt>
                <c:pt idx="803">
                  <c:v>0.00487717103248724</c:v>
                </c:pt>
                <c:pt idx="804">
                  <c:v>0.00454707226476415</c:v>
                </c:pt>
                <c:pt idx="805">
                  <c:v>0.00407283192536879</c:v>
                </c:pt>
                <c:pt idx="806">
                  <c:v>0.003465466489487</c:v>
                </c:pt>
                <c:pt idx="807">
                  <c:v>0.0027379593842037</c:v>
                </c:pt>
                <c:pt idx="808">
                  <c:v>0.00190508192072854</c:v>
                </c:pt>
                <c:pt idx="809">
                  <c:v>0.000983193611380587</c:v>
                </c:pt>
                <c:pt idx="810">
                  <c:v>-9.97667897028979E-6</c:v>
                </c:pt>
                <c:pt idx="811">
                  <c:v>-0.00105556933793259</c:v>
                </c:pt>
                <c:pt idx="812">
                  <c:v>-0.00213384449033327</c:v>
                </c:pt>
                <c:pt idx="813">
                  <c:v>-0.00322444353038209</c:v>
                </c:pt>
                <c:pt idx="814">
                  <c:v>-0.00430666186426509</c:v>
                </c:pt>
                <c:pt idx="815">
                  <c:v>-0.00535972373360691</c:v>
                </c:pt>
                <c:pt idx="816">
                  <c:v>-0.00636305882876861</c:v>
                </c:pt>
                <c:pt idx="817">
                  <c:v>-0.00729658019493102</c:v>
                </c:pt>
                <c:pt idx="818">
                  <c:v>-0.00814095436303248</c:v>
                </c:pt>
                <c:pt idx="819">
                  <c:v>-0.00887786379671427</c:v>
                </c:pt>
                <c:pt idx="820">
                  <c:v>-0.00949026032827361</c:v>
                </c:pt>
                <c:pt idx="821">
                  <c:v>-0.00996260191003207</c:v>
                </c:pt>
                <c:pt idx="822">
                  <c:v>-0.0102810729379465</c:v>
                </c:pt>
                <c:pt idx="823">
                  <c:v>-0.0104337859109288</c:v>
                </c:pt>
                <c:pt idx="824">
                  <c:v>-0.0104109593452824</c:v>
                </c:pt>
                <c:pt idx="825">
                  <c:v>-0.010205072124793</c:v>
                </c:pt>
                <c:pt idx="826">
                  <c:v>-0.00981099117008698</c:v>
                </c:pt>
                <c:pt idx="827">
                  <c:v>-0.00922607086467799</c:v>
                </c:pt>
                <c:pt idx="828">
                  <c:v>-0.00845022410953333</c:v>
                </c:pt>
                <c:pt idx="829">
                  <c:v>-0.00748596115614664</c:v>
                </c:pt>
                <c:pt idx="830">
                  <c:v>-0.00633839871280923</c:v>
                </c:pt>
                <c:pt idx="831">
                  <c:v>-0.00501523869824446</c:v>
                </c:pt>
                <c:pt idx="832">
                  <c:v>-0.00352671231621216</c:v>
                </c:pt>
                <c:pt idx="833">
                  <c:v>-0.00188549608378567</c:v>
                </c:pt>
                <c:pt idx="834">
                  <c:v>-0.00010659857336363</c:v>
                </c:pt>
                <c:pt idx="835">
                  <c:v>0.00179278658447736</c:v>
                </c:pt>
                <c:pt idx="836">
                  <c:v>0.00379345106957727</c:v>
                </c:pt>
                <c:pt idx="837">
                  <c:v>0.00587436748944313</c:v>
                </c:pt>
                <c:pt idx="838">
                  <c:v>0.00801291441176591</c:v>
                </c:pt>
                <c:pt idx="839">
                  <c:v>0.0101851175706643</c:v>
                </c:pt>
                <c:pt idx="840">
                  <c:v>0.0123659096809768</c:v>
                </c:pt>
                <c:pt idx="841">
                  <c:v>0.0145294123038522</c:v>
                </c:pt>
                <c:pt idx="842">
                  <c:v>0.016649224892815</c:v>
                </c:pt>
                <c:pt idx="843">
                  <c:v>0.0186987238304942</c:v>
                </c:pt>
                <c:pt idx="844">
                  <c:v>0.0206513737581514</c:v>
                </c:pt>
                <c:pt idx="845">
                  <c:v>0.0224810362087066</c:v>
                </c:pt>
                <c:pt idx="846">
                  <c:v>0.0241622784613272</c:v>
                </c:pt>
                <c:pt idx="847">
                  <c:v>0.0256706834248113</c:v>
                </c:pt>
                <c:pt idx="848">
                  <c:v>0.0269831470704596</c:v>
                </c:pt>
                <c:pt idx="849">
                  <c:v>0.0280781661110914</c:v>
                </c:pt>
                <c:pt idx="850">
                  <c:v>0.0289361149897249</c:v>
                </c:pt>
                <c:pt idx="851">
                  <c:v>0.0295395017891036</c:v>
                </c:pt>
                <c:pt idx="852">
                  <c:v>0.029873205180859</c:v>
                </c:pt>
                <c:pt idx="853">
                  <c:v>0.0299246896233475</c:v>
                </c:pt>
                <c:pt idx="854">
                  <c:v>0.0296841928760409</c:v>
                </c:pt>
                <c:pt idx="855">
                  <c:v>0.0291448870270404</c:v>
                </c:pt>
                <c:pt idx="856">
                  <c:v>0.0283030084371469</c:v>
                </c:pt>
                <c:pt idx="857">
                  <c:v>0.027157956126492</c:v>
                </c:pt>
                <c:pt idx="858">
                  <c:v>0.0257123585864254</c:v>
                </c:pt>
                <c:pt idx="859">
                  <c:v>0.0239721028303061</c:v>
                </c:pt>
                <c:pt idx="860">
                  <c:v>0.0219463311848932</c:v>
                </c:pt>
                <c:pt idx="861">
                  <c:v>0.0196474043896436</c:v>
                </c:pt>
                <c:pt idx="862">
                  <c:v>0.0170908236023762</c:v>
                </c:pt>
                <c:pt idx="863">
                  <c:v>0.0142951227471319</c:v>
                </c:pt>
                <c:pt idx="864">
                  <c:v>0.0112817282751788</c:v>
                </c:pt>
                <c:pt idx="865">
                  <c:v>0.00807477823205289</c:v>
                </c:pt>
                <c:pt idx="866">
                  <c:v>0.00470091737728491</c:v>
                </c:pt>
                <c:pt idx="867">
                  <c:v>0.00118906399058958</c:v>
                </c:pt>
                <c:pt idx="868">
                  <c:v>-0.00242985984100021</c:v>
                </c:pt>
                <c:pt idx="869">
                  <c:v>-0.00612321356933317</c:v>
                </c:pt>
                <c:pt idx="870">
                  <c:v>-0.00985694476210637</c:v>
                </c:pt>
                <c:pt idx="871">
                  <c:v>-0.0135959245584198</c:v>
                </c:pt>
                <c:pt idx="872">
                  <c:v>-0.0173042886104124</c:v>
                </c:pt>
                <c:pt idx="873">
                  <c:v>-0.0209457899949187</c:v>
                </c:pt>
                <c:pt idx="874">
                  <c:v>-0.0244841705354775</c:v>
                </c:pt>
                <c:pt idx="875">
                  <c:v>-0.0278835265931082</c:v>
                </c:pt>
                <c:pt idx="876">
                  <c:v>-0.0311086762351316</c:v>
                </c:pt>
                <c:pt idx="877">
                  <c:v>-0.0341255324287008</c:v>
                </c:pt>
                <c:pt idx="878">
                  <c:v>-0.0369014598807219</c:v>
                </c:pt>
                <c:pt idx="879">
                  <c:v>-0.0394056223161855</c:v>
                </c:pt>
                <c:pt idx="880">
                  <c:v>-0.0416093225795839</c:v>
                </c:pt>
                <c:pt idx="881">
                  <c:v>-0.0434863168200283</c:v>
                </c:pt>
                <c:pt idx="882">
                  <c:v>-0.0450131088560881</c:v>
                </c:pt>
                <c:pt idx="883">
                  <c:v>-0.0461692245382417</c:v>
                </c:pt>
                <c:pt idx="884">
                  <c:v>-0.0469374528537961</c:v>
                </c:pt>
                <c:pt idx="885">
                  <c:v>-0.0473040586103791</c:v>
                </c:pt>
                <c:pt idx="886">
                  <c:v>-0.0472589638412159</c:v>
                </c:pt>
                <c:pt idx="887">
                  <c:v>-0.0467958915976566</c:v>
                </c:pt>
                <c:pt idx="888">
                  <c:v>-0.0459124752087476</c:v>
                </c:pt>
                <c:pt idx="889">
                  <c:v>-0.0446103275824581</c:v>
                </c:pt>
                <c:pt idx="890">
                  <c:v>-0.0428950720162316</c:v>
                </c:pt>
                <c:pt idx="891">
                  <c:v>-0.0407763354605037</c:v>
                </c:pt>
                <c:pt idx="892">
                  <c:v>-0.0382676965603876</c:v>
                </c:pt>
                <c:pt idx="893">
                  <c:v>-0.0353865979731642</c:v>
                </c:pt>
                <c:pt idx="894">
                  <c:v>-0.0321542215466357</c:v>
                </c:pt>
                <c:pt idx="895">
                  <c:v>-0.0285953169470239</c:v>
                </c:pt>
                <c:pt idx="896">
                  <c:v>-0.0247380007960776</c:v>
                </c:pt>
                <c:pt idx="897">
                  <c:v>-0.0206135225072272</c:v>
                </c:pt>
                <c:pt idx="898">
                  <c:v>-0.0162559863429623</c:v>
                </c:pt>
                <c:pt idx="899">
                  <c:v>-0.0117020531717226</c:v>
                </c:pt>
                <c:pt idx="900">
                  <c:v>-0.00699061588104827</c:v>
                </c:pt>
                <c:pt idx="901">
                  <c:v>-0.00216243767870984</c:v>
                </c:pt>
                <c:pt idx="902">
                  <c:v>0.00274021855822937</c:v>
                </c:pt>
                <c:pt idx="903">
                  <c:v>0.00767397780613073</c:v>
                </c:pt>
                <c:pt idx="904">
                  <c:v>0.0125947675273758</c:v>
                </c:pt>
                <c:pt idx="905">
                  <c:v>0.0174582287644069</c:v>
                </c:pt>
                <c:pt idx="906">
                  <c:v>0.0222201329621291</c:v>
                </c:pt>
                <c:pt idx="907">
                  <c:v>0.0268368134277344</c:v>
                </c:pt>
                <c:pt idx="908">
                  <c:v>0.0312655807595428</c:v>
                </c:pt>
                <c:pt idx="909">
                  <c:v>0.0354651321946632</c:v>
                </c:pt>
                <c:pt idx="910">
                  <c:v>0.0393959617447385</c:v>
                </c:pt>
                <c:pt idx="911">
                  <c:v>0.0430207429656276</c:v>
                </c:pt>
                <c:pt idx="912">
                  <c:v>0.046304694245571</c:v>
                </c:pt>
                <c:pt idx="913">
                  <c:v>0.0492159308782215</c:v>
                </c:pt>
                <c:pt idx="914">
                  <c:v>0.0517257806617474</c:v>
                </c:pt>
                <c:pt idx="915">
                  <c:v>0.0538090720710678</c:v>
                </c:pt>
                <c:pt idx="916">
                  <c:v>0.0554443962999063</c:v>
                </c:pt>
                <c:pt idx="917">
                  <c:v>0.0566143268276641</c:v>
                </c:pt>
                <c:pt idx="918">
                  <c:v>0.0573056039884432</c:v>
                </c:pt>
                <c:pt idx="919">
                  <c:v>0.0575092827311896</c:v>
                </c:pt>
                <c:pt idx="920">
                  <c:v>0.057220835614941</c:v>
                </c:pt>
                <c:pt idx="921">
                  <c:v>0.0564402163168358</c:v>
                </c:pt>
                <c:pt idx="922">
                  <c:v>0.0551718788387896</c:v>
                </c:pt>
                <c:pt idx="923">
                  <c:v>0.0534247536423248</c:v>
                </c:pt>
                <c:pt idx="924">
                  <c:v>0.0512121833170551</c:v>
                </c:pt>
                <c:pt idx="925">
                  <c:v>0.0485518103068811</c:v>
                </c:pt>
                <c:pt idx="926">
                  <c:v>0.0454654271489417</c:v>
                </c:pt>
                <c:pt idx="927">
                  <c:v>0.0419787888868678</c:v>
                </c:pt>
                <c:pt idx="928">
                  <c:v>0.0381213780723951</c:v>
                </c:pt>
                <c:pt idx="929">
                  <c:v>0.0339261413070565</c:v>
                </c:pt>
                <c:pt idx="930">
                  <c:v>0.0294291939975454</c:v>
                </c:pt>
                <c:pt idx="931">
                  <c:v>0.0246694823477352</c:v>
                </c:pt>
                <c:pt idx="932">
                  <c:v>0.0196884285924024</c:v>
                </c:pt>
                <c:pt idx="933">
                  <c:v>0.0145295533504235</c:v>
                </c:pt>
                <c:pt idx="934">
                  <c:v>0.00923806355790207</c:v>
                </c:pt>
                <c:pt idx="935">
                  <c:v>0.00386043699875639</c:v>
                </c:pt>
                <c:pt idx="936">
                  <c:v>-0.00155600506839129</c:v>
                </c:pt>
                <c:pt idx="937">
                  <c:v>-0.00696354841749222</c:v>
                </c:pt>
                <c:pt idx="938">
                  <c:v>-0.0123145259354047</c:v>
                </c:pt>
                <c:pt idx="939">
                  <c:v>-0.0175617575439196</c:v>
                </c:pt>
                <c:pt idx="940">
                  <c:v>-0.0226590000405672</c:v>
                </c:pt>
                <c:pt idx="941">
                  <c:v>-0.0275613734427567</c:v>
                </c:pt>
                <c:pt idx="942">
                  <c:v>-0.0322257751127033</c:v>
                </c:pt>
                <c:pt idx="943">
                  <c:v>-0.0366112898372161</c:v>
                </c:pt>
                <c:pt idx="944">
                  <c:v>-0.0406795652752926</c:v>
                </c:pt>
                <c:pt idx="945">
                  <c:v>-0.0443951642135016</c:v>
                </c:pt>
                <c:pt idx="946">
                  <c:v>-0.0477258993050411</c:v>
                </c:pt>
                <c:pt idx="947">
                  <c:v>-0.0506431249828452</c:v>
                </c:pt>
                <c:pt idx="948">
                  <c:v>-0.0531219972832308</c:v>
                </c:pt>
                <c:pt idx="949">
                  <c:v>-0.0551417043633048</c:v>
                </c:pt>
                <c:pt idx="950">
                  <c:v>-0.0566856496885814</c:v>
                </c:pt>
                <c:pt idx="951">
                  <c:v>-0.0577415971079017</c:v>
                </c:pt>
                <c:pt idx="952">
                  <c:v>-0.0583017775417072</c:v>
                </c:pt>
                <c:pt idx="953">
                  <c:v>-0.058362947946182</c:v>
                </c:pt>
                <c:pt idx="954">
                  <c:v>-0.0579264095510177</c:v>
                </c:pt>
                <c:pt idx="955">
                  <c:v>-0.0569979821153634</c:v>
                </c:pt>
                <c:pt idx="956">
                  <c:v>-0.0555879342263742</c:v>
                </c:pt>
                <c:pt idx="957">
                  <c:v>-0.0537108738915144</c:v>
                </c:pt>
                <c:pt idx="958">
                  <c:v>-0.0513855934935363</c:v>
                </c:pt>
                <c:pt idx="959">
                  <c:v>-0.0486348783938546</c:v>
                </c:pt>
                <c:pt idx="960">
                  <c:v>-0.0454852803765978</c:v>
                </c:pt>
                <c:pt idx="961">
                  <c:v>-0.0419668478338568</c:v>
                </c:pt>
                <c:pt idx="962">
                  <c:v>-0.0381128303771131</c:v>
                </c:pt>
                <c:pt idx="963">
                  <c:v>-0.0339593559354619</c:v>
                </c:pt>
                <c:pt idx="964">
                  <c:v>-0.0295450707364592</c:v>
                </c:pt>
                <c:pt idx="965">
                  <c:v>-0.0249107667108804</c:v>
                </c:pt>
                <c:pt idx="966">
                  <c:v>-0.0200989914217148</c:v>
                </c:pt>
                <c:pt idx="967">
                  <c:v>-0.0151536301716426</c:v>
                </c:pt>
                <c:pt idx="968">
                  <c:v>-0.0101194896013773</c:v>
                </c:pt>
                <c:pt idx="969">
                  <c:v>-0.00504187531883512</c:v>
                </c:pt>
                <c:pt idx="970">
                  <c:v>3.38467296118611E-5</c:v>
                </c:pt>
                <c:pt idx="971">
                  <c:v>0.00506267350601071</c:v>
                </c:pt>
                <c:pt idx="972">
                  <c:v>0.0100003821718202</c:v>
                </c:pt>
                <c:pt idx="973">
                  <c:v>0.014803950886343</c:v>
                </c:pt>
                <c:pt idx="974">
                  <c:v>0.0194319517347307</c:v>
                </c:pt>
                <c:pt idx="975">
                  <c:v>0.0238449264387761</c:v>
                </c:pt>
                <c:pt idx="976">
                  <c:v>0.0280057528112365</c:v>
                </c:pt>
                <c:pt idx="977">
                  <c:v>0.0318799733505557</c:v>
                </c:pt>
                <c:pt idx="978">
                  <c:v>0.0354360970346301</c:v>
                </c:pt>
                <c:pt idx="979">
                  <c:v>0.0386458802377883</c:v>
                </c:pt>
                <c:pt idx="980">
                  <c:v>0.0414845631666946</c:v>
                </c:pt>
                <c:pt idx="981">
                  <c:v>0.0439310724417463</c:v>
                </c:pt>
                <c:pt idx="982">
                  <c:v>0.0459681933589874</c:v>
                </c:pt>
                <c:pt idx="983">
                  <c:v>0.0475826949791171</c:v>
                </c:pt>
                <c:pt idx="984">
                  <c:v>0.0487654174523698</c:v>
                </c:pt>
                <c:pt idx="985">
                  <c:v>0.0495113225757989</c:v>
                </c:pt>
                <c:pt idx="986">
                  <c:v>0.0498194986214892</c:v>
                </c:pt>
                <c:pt idx="987">
                  <c:v>0.0496931269548086</c:v>
                </c:pt>
                <c:pt idx="988">
                  <c:v>0.0491394089584534</c:v>
                </c:pt>
                <c:pt idx="989">
                  <c:v>0.0481694526402369</c:v>
                </c:pt>
                <c:pt idx="990">
                  <c:v>0.0467981240474292</c:v>
                </c:pt>
                <c:pt idx="991">
                  <c:v>0.0450438597734619</c:v>
                </c:pt>
                <c:pt idx="992">
                  <c:v>0.042928448008228</c:v>
                </c:pt>
                <c:pt idx="993">
                  <c:v>0.0404767805535843</c:v>
                </c:pt>
                <c:pt idx="994">
                  <c:v>0.0377165702740357</c:v>
                </c:pt>
                <c:pt idx="995">
                  <c:v>0.0346780485705869</c:v>
                </c:pt>
                <c:pt idx="996">
                  <c:v>0.0313936425138162</c:v>
                </c:pt>
                <c:pt idx="997">
                  <c:v>0.0278976248250704</c:v>
                </c:pt>
                <c:pt idx="998">
                  <c:v>0.0242257569250212</c:v>
                </c:pt>
                <c:pt idx="999">
                  <c:v>0.0204149220361674</c:v>
                </c:pt>
                <c:pt idx="1000">
                  <c:v>0.0165027408513738</c:v>
                </c:pt>
                <c:pt idx="1001">
                  <c:v>0.0125271936936523</c:v>
                </c:pt>
                <c:pt idx="1002">
                  <c:v>0.00852624384240593</c:v>
                </c:pt>
                <c:pt idx="1003">
                  <c:v>0.00453745448020761</c:v>
                </c:pt>
                <c:pt idx="1004">
                  <c:v>0.000597624728978729</c:v>
                </c:pt>
                <c:pt idx="1005">
                  <c:v>-0.003257562355451</c:v>
                </c:pt>
                <c:pt idx="1006">
                  <c:v>-0.0069938868544513</c:v>
                </c:pt>
                <c:pt idx="1007">
                  <c:v>-0.0105789093114952</c:v>
                </c:pt>
                <c:pt idx="1008">
                  <c:v>-0.0139822666237469</c:v>
                </c:pt>
                <c:pt idx="1009">
                  <c:v>-0.0171759525088826</c:v>
                </c:pt>
                <c:pt idx="1010">
                  <c:v>-0.020134560434851</c:v>
                </c:pt>
                <c:pt idx="1011">
                  <c:v>-0.0228354978199635</c:v>
                </c:pt>
                <c:pt idx="1012">
                  <c:v>-0.025259176126159</c:v>
                </c:pt>
                <c:pt idx="1013">
                  <c:v>-0.0273891591411441</c:v>
                </c:pt>
                <c:pt idx="1014">
                  <c:v>-0.0292122780603899</c:v>
                </c:pt>
                <c:pt idx="1015">
                  <c:v>-0.0307187163832809</c:v>
                </c:pt>
                <c:pt idx="1016">
                  <c:v>-0.0319020525612753</c:v>
                </c:pt>
                <c:pt idx="1017">
                  <c:v>-0.0327592681754933</c:v>
                </c:pt>
                <c:pt idx="1018">
                  <c:v>-0.0332907229832334</c:v>
                </c:pt>
                <c:pt idx="1019">
                  <c:v>-0.033500091081094</c:v>
                </c:pt>
                <c:pt idx="1020">
                  <c:v>-0.0333942645956208</c:v>
                </c:pt>
                <c:pt idx="1021">
                  <c:v>-0.0329832246505189</c:v>
                </c:pt>
                <c:pt idx="1022">
                  <c:v>-0.0322798802323825</c:v>
                </c:pt>
                <c:pt idx="1023">
                  <c:v>-0.0312998796097086</c:v>
                </c:pt>
                <c:pt idx="1024">
                  <c:v>-0.0300613926789888</c:v>
                </c:pt>
                <c:pt idx="1025">
                  <c:v>-0.0285848707159651</c:v>
                </c:pt>
                <c:pt idx="1026">
                  <c:v>-0.0268927862090053</c:v>
                </c:pt>
                <c:pt idx="1027">
                  <c:v>-0.0250093500883192</c:v>
                </c:pt>
                <c:pt idx="1028">
                  <c:v>-0.0229602176589405</c:v>
                </c:pt>
                <c:pt idx="1029">
                  <c:v>-0.0207721838918097</c:v>
                </c:pt>
                <c:pt idx="1030">
                  <c:v>-0.0184728647029193</c:v>
                </c:pt>
                <c:pt idx="1031">
                  <c:v>-0.0160903789438727</c:v>
                </c:pt>
                <c:pt idx="1032">
                  <c:v>-0.0136530298602348</c:v>
                </c:pt>
                <c:pt idx="1033">
                  <c:v>-0.0111889823589705</c:v>
                </c:pt>
                <c:pt idx="1034">
                  <c:v>-0.00872595257407168</c:v>
                </c:pt>
                <c:pt idx="1035">
                  <c:v>-0.00629090686075387</c:v>
                </c:pt>
                <c:pt idx="1036">
                  <c:v>-0.00390976664317244</c:v>
                </c:pt>
                <c:pt idx="1037">
                  <c:v>-0.00160713565573919</c:v>
                </c:pt>
                <c:pt idx="1038">
                  <c:v>0.000593954532587548</c:v>
                </c:pt>
                <c:pt idx="1039">
                  <c:v>0.00267228388954971</c:v>
                </c:pt>
                <c:pt idx="1040">
                  <c:v>0.00460865320447794</c:v>
                </c:pt>
                <c:pt idx="1041">
                  <c:v>0.00638606818315284</c:v>
                </c:pt>
                <c:pt idx="1042">
                  <c:v>0.00798990090931413</c:v>
                </c:pt>
                <c:pt idx="1043">
                  <c:v>0.009408016598119</c:v>
                </c:pt>
                <c:pt idx="1044">
                  <c:v>0.0106308708446817</c:v>
                </c:pt>
                <c:pt idx="1045">
                  <c:v>0.0116515791819338</c:v>
                </c:pt>
                <c:pt idx="1046">
                  <c:v>0.0124659507454676</c:v>
                </c:pt>
                <c:pt idx="1047">
                  <c:v>0.0130724910989098</c:v>
                </c:pt>
                <c:pt idx="1048">
                  <c:v>0.0134723752804004</c:v>
                </c:pt>
                <c:pt idx="1049">
                  <c:v>0.0136693872401231</c:v>
                </c:pt>
                <c:pt idx="1050">
                  <c:v>0.0136698301801545</c:v>
                </c:pt>
                <c:pt idx="1051">
                  <c:v>0.0134824081937961</c:v>
                </c:pt>
                <c:pt idx="1052">
                  <c:v>0.0131180797494211</c:v>
                </c:pt>
                <c:pt idx="1053">
                  <c:v>0.0125898866911724</c:v>
                </c:pt>
                <c:pt idx="1054">
                  <c:v>0.0119127586628826</c:v>
                </c:pt>
                <c:pt idx="1055">
                  <c:v>0.0111032974007388</c:v>
                </c:pt>
                <c:pt idx="1056">
                  <c:v>0.0101795435482918</c:v>
                </c:pt>
                <c:pt idx="1057">
                  <c:v>0.00916072563636862</c:v>
                </c:pt>
                <c:pt idx="1058">
                  <c:v>0.00806699869028516</c:v>
                </c:pt>
                <c:pt idx="1059">
                  <c:v>0.00691917404394414</c:v>
                </c:pt>
                <c:pt idx="1060">
                  <c:v>0.0057384399873078</c:v>
                </c:pt>
                <c:pt idx="1061">
                  <c:v>0.00454608254317315</c:v>
                </c:pt>
                <c:pt idx="1062">
                  <c:v>0.00336320694236948</c:v>
                </c:pt>
                <c:pt idx="1063">
                  <c:v>0.00221045964104383</c:v>
                </c:pt>
                <c:pt idx="1064">
                  <c:v>0.00110776066474209</c:v>
                </c:pt>
                <c:pt idx="1065">
                  <c:v>7.40460025454442E-5</c:v>
                </c:pt>
                <c:pt idx="1066">
                  <c:v>-0.000872979702284747</c:v>
                </c:pt>
                <c:pt idx="1067">
                  <c:v>-0.00171707124475724</c:v>
                </c:pt>
                <c:pt idx="1068">
                  <c:v>-0.00244365261843207</c:v>
                </c:pt>
                <c:pt idx="1069">
                  <c:v>-0.0030400076832755</c:v>
                </c:pt>
                <c:pt idx="1070">
                  <c:v>-0.00349544489484696</c:v>
                </c:pt>
                <c:pt idx="1071">
                  <c:v>-0.00380143731063236</c:v>
                </c:pt>
                <c:pt idx="1072">
                  <c:v>-0.00395173658102914</c:v>
                </c:pt>
                <c:pt idx="1073">
                  <c:v>-0.00394245708478819</c:v>
                </c:pt>
                <c:pt idx="1074">
                  <c:v>-0.00377213147674274</c:v>
                </c:pt>
                <c:pt idx="1075">
                  <c:v>-0.00344173590403003</c:v>
                </c:pt>
                <c:pt idx="1076">
                  <c:v>-0.00295468460669413</c:v>
                </c:pt>
                <c:pt idx="1077">
                  <c:v>-0.00231679497682445</c:v>
                </c:pt>
                <c:pt idx="1078">
                  <c:v>-0.00153622105607961</c:v>
                </c:pt>
                <c:pt idx="1079">
                  <c:v>-0.000623358849386603</c:v>
                </c:pt>
                <c:pt idx="1080">
                  <c:v>0.000409275846811621</c:v>
                </c:pt>
                <c:pt idx="1081">
                  <c:v>0.00154719914641201</c:v>
                </c:pt>
                <c:pt idx="1082">
                  <c:v>0.00277413361870507</c:v>
                </c:pt>
                <c:pt idx="1083">
                  <c:v>0.00407220545087383</c:v>
                </c:pt>
                <c:pt idx="1084">
                  <c:v>0.00542216599549809</c:v>
                </c:pt>
                <c:pt idx="1085">
                  <c:v>0.00680362848324874</c:v>
                </c:pt>
                <c:pt idx="1086">
                  <c:v>0.00819532014834181</c:v>
                </c:pt>
                <c:pt idx="1087">
                  <c:v>0.00957535094042411</c:v>
                </c:pt>
                <c:pt idx="1088">
                  <c:v>0.0109214881884183</c:v>
                </c:pt>
                <c:pt idx="1089">
                  <c:v>0.0122114378428983</c:v>
                </c:pt>
                <c:pt idx="1090">
                  <c:v>0.0134231325829924</c:v>
                </c:pt>
                <c:pt idx="1091">
                  <c:v>0.014535016079678</c:v>
                </c:pt>
                <c:pt idx="1092">
                  <c:v>0.0155263242444771</c:v>
                </c:pt>
                <c:pt idx="1093">
                  <c:v>0.016377362629111</c:v>
                </c:pt>
                <c:pt idx="1094">
                  <c:v>0.0170697706125934</c:v>
                </c:pt>
                <c:pt idx="1095">
                  <c:v>0.0175867731716979</c:v>
                </c:pt>
                <c:pt idx="1096">
                  <c:v>0.0179134181415451</c:v>
                </c:pt>
                <c:pt idx="1097">
                  <c:v>0.0180367922864386</c:v>
                </c:pt>
                <c:pt idx="1098">
                  <c:v>0.0179462166803156</c:v>
                </c:pt>
                <c:pt idx="1099">
                  <c:v>0.0176334180259321</c:v>
                </c:pt>
                <c:pt idx="1100">
                  <c:v>0.0170926730246036</c:v>
                </c:pt>
                <c:pt idx="1101">
                  <c:v>0.016320925743155</c:v>
                </c:pt>
                <c:pt idx="1102">
                  <c:v>0.0153178734442073</c:v>
                </c:pt>
                <c:pt idx="1103">
                  <c:v>0.0140860225291052</c:v>
                </c:pt>
                <c:pt idx="1104">
                  <c:v>0.0126307137745225</c:v>
                </c:pt>
                <c:pt idx="1105">
                  <c:v>0.0109601114144253</c:v>
                </c:pt>
                <c:pt idx="1106">
                  <c:v>0.00908516254101287</c:v>
                </c:pt>
                <c:pt idx="1107">
                  <c:v>0.00701952510258349</c:v>
                </c:pt>
                <c:pt idx="1108">
                  <c:v>0.00477945850459211</c:v>
                </c:pt>
                <c:pt idx="1109">
                  <c:v>0.00238368788793811</c:v>
                </c:pt>
                <c:pt idx="1110">
                  <c:v>-0.000146760577725682</c:v>
                </c:pt>
                <c:pt idx="1111">
                  <c:v>-0.00278875946204011</c:v>
                </c:pt>
                <c:pt idx="1112">
                  <c:v>-0.00551729996395</c:v>
                </c:pt>
                <c:pt idx="1113">
                  <c:v>-0.00830573544808536</c:v>
                </c:pt>
                <c:pt idx="1114">
                  <c:v>-0.0111260542679681</c:v>
                </c:pt>
                <c:pt idx="1115">
                  <c:v>-0.0139491642654267</c:v>
                </c:pt>
                <c:pt idx="1116">
                  <c:v>-0.0167451931375582</c:v>
                </c:pt>
                <c:pt idx="1117">
                  <c:v>-0.019483809347278</c:v>
                </c:pt>
                <c:pt idx="1118">
                  <c:v>-0.0221345448481411</c:v>
                </c:pt>
                <c:pt idx="1119">
                  <c:v>-0.0246671241798996</c:v>
                </c:pt>
                <c:pt idx="1120">
                  <c:v>-0.0270518031576633</c:v>
                </c:pt>
                <c:pt idx="1121">
                  <c:v>-0.0292596990771784</c:v>
                </c:pt>
                <c:pt idx="1122">
                  <c:v>-0.0312631169726807</c:v>
                </c:pt>
                <c:pt idx="1123">
                  <c:v>-0.0330358732968095</c:v>
                </c:pt>
                <c:pt idx="1124">
                  <c:v>-0.0345536014181481</c:v>
                </c:pt>
                <c:pt idx="1125">
                  <c:v>-0.0357940430182824</c:v>
                </c:pt>
                <c:pt idx="1126">
                  <c:v>-0.0367373246358984</c:v>
                </c:pt>
                <c:pt idx="1127">
                  <c:v>-0.0373662079201888</c:v>
                </c:pt>
                <c:pt idx="1128">
                  <c:v>-0.0376663167782367</c:v>
                </c:pt>
                <c:pt idx="1129">
                  <c:v>-0.037626338438141</c:v>
                </c:pt>
                <c:pt idx="1130">
                  <c:v>-0.0372381925507174</c:v>
                </c:pt>
                <c:pt idx="1131">
                  <c:v>-0.0364971702115127</c:v>
                </c:pt>
                <c:pt idx="1132">
                  <c:v>-0.0354020377796038</c:v>
                </c:pt>
                <c:pt idx="1133">
                  <c:v>-0.0339551061216528</c:v>
                </c:pt>
                <c:pt idx="1134">
                  <c:v>-0.0321622655353267</c:v>
                </c:pt>
                <c:pt idx="1135">
                  <c:v>-0.0300329793516602</c:v>
                </c:pt>
                <c:pt idx="1136">
                  <c:v>-0.0275802437357157</c:v>
                </c:pt>
                <c:pt idx="1137">
                  <c:v>-0.0248205121072462</c:v>
                </c:pt>
                <c:pt idx="1138">
                  <c:v>-0.0217735757469885</c:v>
                </c:pt>
                <c:pt idx="1139">
                  <c:v>-0.0184624147631348</c:v>
                </c:pt>
                <c:pt idx="1140">
                  <c:v>-0.0149130159518309</c:v>
                </c:pt>
                <c:pt idx="1141">
                  <c:v>-0.0111541482711873</c:v>
                </c:pt>
                <c:pt idx="1142">
                  <c:v>-0.00721711589775972</c:v>
                </c:pt>
                <c:pt idx="1143">
                  <c:v>-0.00313548362196197</c:v>
                </c:pt>
                <c:pt idx="1144">
                  <c:v>0.00105523485541831</c:v>
                </c:pt>
                <c:pt idx="1145">
                  <c:v>0.00531790139346495</c:v>
                </c:pt>
                <c:pt idx="1146">
                  <c:v>0.00961409739103032</c:v>
                </c:pt>
                <c:pt idx="1147">
                  <c:v>0.0139044961361505</c:v>
                </c:pt>
                <c:pt idx="1148">
                  <c:v>0.0181492367215573</c:v>
                </c:pt>
                <c:pt idx="1149">
                  <c:v>0.0223083073370589</c:v>
                </c:pt>
                <c:pt idx="1150">
                  <c:v>0.02634194549972</c:v>
                </c:pt>
                <c:pt idx="1151">
                  <c:v>0.0302110281436761</c:v>
                </c:pt>
                <c:pt idx="1152">
                  <c:v>0.0338774598926175</c:v>
                </c:pt>
                <c:pt idx="1153">
                  <c:v>0.0373045651318956</c:v>
                </c:pt>
                <c:pt idx="1154">
                  <c:v>0.0404574588397974</c:v>
                </c:pt>
                <c:pt idx="1155">
                  <c:v>0.0433034043758291</c:v>
                </c:pt>
                <c:pt idx="1156">
                  <c:v>0.0458121613869675</c:v>
                </c:pt>
                <c:pt idx="1157">
                  <c:v>0.0479563030527376</c:v>
                </c:pt>
                <c:pt idx="1158">
                  <c:v>0.0497115100744625</c:v>
                </c:pt>
                <c:pt idx="1159">
                  <c:v>0.0510568417818746</c:v>
                </c:pt>
                <c:pt idx="1160">
                  <c:v>0.0519749697720352</c:v>
                </c:pt>
                <c:pt idx="1161">
                  <c:v>0.0524523800532198</c:v>
                </c:pt>
                <c:pt idx="1162">
                  <c:v>0.0524795411609283</c:v>
                </c:pt>
                <c:pt idx="1163">
                  <c:v>0.0520510313160754</c:v>
                </c:pt>
                <c:pt idx="1164">
                  <c:v>0.0511656286094672</c:v>
                </c:pt>
                <c:pt idx="1165">
                  <c:v>0.0498263588846741</c:v>
                </c:pt>
                <c:pt idx="1166">
                  <c:v>0.0480405028911923</c:v>
                </c:pt>
                <c:pt idx="1167">
                  <c:v>0.0458195642838764</c:v>
                </c:pt>
                <c:pt idx="1168">
                  <c:v>0.0431791906826473</c:v>
                </c:pt>
                <c:pt idx="1169">
                  <c:v>0.040139058007933</c:v>
                </c:pt>
                <c:pt idx="1170">
                  <c:v>0.0367227170185015</c:v>
                </c:pt>
                <c:pt idx="1171">
                  <c:v>0.0329573923478932</c:v>
                </c:pt>
                <c:pt idx="1172">
                  <c:v>0.0288737523056801</c:v>
                </c:pt>
                <c:pt idx="1173">
                  <c:v>0.0245056456859662</c:v>
                </c:pt>
                <c:pt idx="1174">
                  <c:v>0.0198897946650672</c:v>
                </c:pt>
                <c:pt idx="1175">
                  <c:v>0.015065468813311</c:v>
                </c:pt>
                <c:pt idx="1176">
                  <c:v>0.0100741339613548</c:v>
                </c:pt>
                <c:pt idx="1177">
                  <c:v>0.0049590646008721</c:v>
                </c:pt>
                <c:pt idx="1178">
                  <c:v>-0.000235050290164309</c:v>
                </c:pt>
                <c:pt idx="1179">
                  <c:v>-0.00546251636747738</c:v>
                </c:pt>
                <c:pt idx="1180">
                  <c:v>-0.0106770688515658</c:v>
                </c:pt>
                <c:pt idx="1181">
                  <c:v>-0.0158323008566735</c:v>
                </c:pt>
                <c:pt idx="1182">
                  <c:v>-0.0208820950222753</c:v>
                </c:pt>
                <c:pt idx="1183">
                  <c:v>-0.0257810680270206</c:v>
                </c:pt>
                <c:pt idx="1184">
                  <c:v>-0.0304849956456876</c:v>
                </c:pt>
                <c:pt idx="1185">
                  <c:v>-0.0349512290716569</c:v>
                </c:pt>
                <c:pt idx="1186">
                  <c:v>-0.0391391100600269</c:v>
                </c:pt>
                <c:pt idx="1187">
                  <c:v>-0.0430103552574191</c:v>
                </c:pt>
                <c:pt idx="1188">
                  <c:v>-0.046529420456285</c:v>
                </c:pt>
                <c:pt idx="1189">
                  <c:v>-0.0496638497179926</c:v>
                </c:pt>
                <c:pt idx="1190">
                  <c:v>-0.0523845848782457</c:v>
                </c:pt>
                <c:pt idx="1191">
                  <c:v>-0.0546662453635567</c:v>
                </c:pt>
                <c:pt idx="1192">
                  <c:v>-0.0564873802675228</c:v>
                </c:pt>
                <c:pt idx="1193">
                  <c:v>-0.0578306753893689</c:v>
                </c:pt>
                <c:pt idx="1194">
                  <c:v>-0.0586831235755806</c:v>
                </c:pt>
                <c:pt idx="1195">
                  <c:v>-0.059036157166128</c:v>
                </c:pt>
                <c:pt idx="1196">
                  <c:v>-0.0588857338999347</c:v>
                </c:pt>
                <c:pt idx="1197">
                  <c:v>-0.0582323823638588</c:v>
                </c:pt>
                <c:pt idx="1198">
                  <c:v>-0.057081202733319</c:v>
                </c:pt>
                <c:pt idx="1199">
                  <c:v>-0.0554418235677835</c:v>
                </c:pt>
                <c:pt idx="1200">
                  <c:v>-0.0533283179869356</c:v>
                </c:pt>
                <c:pt idx="1201">
                  <c:v>-0.0507590722538747</c:v>
                </c:pt>
                <c:pt idx="1202">
                  <c:v>-0.0477566169186045</c:v>
                </c:pt>
                <c:pt idx="1203">
                  <c:v>-0.0443474207973227</c:v>
                </c:pt>
                <c:pt idx="1204">
                  <c:v>-0.0405616386340225</c:v>
                </c:pt>
                <c:pt idx="1205">
                  <c:v>-0.0364328311930209</c:v>
                </c:pt>
                <c:pt idx="1206">
                  <c:v>-0.031997654952133</c:v>
                </c:pt>
                <c:pt idx="1207">
                  <c:v>-0.0272955107707639</c:v>
                </c:pt>
                <c:pt idx="1208">
                  <c:v>-0.0223681773719532</c:v>
                </c:pt>
                <c:pt idx="1209">
                  <c:v>-0.0172594238900378</c:v>
                </c:pt>
                <c:pt idx="1210">
                  <c:v>-0.0120145902012027</c:v>
                </c:pt>
                <c:pt idx="1211">
                  <c:v>-0.00668016587840654</c:v>
                </c:pt>
                <c:pt idx="1212">
                  <c:v>-0.00130335952205104</c:v>
                </c:pt>
                <c:pt idx="1213">
                  <c:v>0.00406835261705174</c:v>
                </c:pt>
                <c:pt idx="1214">
                  <c:v>0.00938766537185255</c:v>
                </c:pt>
                <c:pt idx="1215">
                  <c:v>0.0146078808841028</c:v>
                </c:pt>
                <c:pt idx="1216">
                  <c:v>0.019683352376184</c:v>
                </c:pt>
                <c:pt idx="1217">
                  <c:v>0.0245699022969013</c:v>
                </c:pt>
                <c:pt idx="1218">
                  <c:v>0.0292252260963077</c:v>
                </c:pt>
                <c:pt idx="1219">
                  <c:v>0.0336092899238612</c:v>
                </c:pt>
                <c:pt idx="1220">
                  <c:v>0.0376846919070966</c:v>
                </c:pt>
                <c:pt idx="1221">
                  <c:v>0.0414169985363423</c:v>
                </c:pt>
                <c:pt idx="1222">
                  <c:v>0.0447750621054303</c:v>
                </c:pt>
                <c:pt idx="1223">
                  <c:v>0.0477312940897287</c:v>
                </c:pt>
                <c:pt idx="1224">
                  <c:v>0.0502619053879664</c:v>
                </c:pt>
                <c:pt idx="1225">
                  <c:v>0.0523471166459423</c:v>
                </c:pt>
                <c:pt idx="1226">
                  <c:v>0.053971320703866</c:v>
                </c:pt>
                <c:pt idx="1227">
                  <c:v>0.0551232066763665</c:v>
                </c:pt>
                <c:pt idx="1228">
                  <c:v>0.0557958459861382</c:v>
                </c:pt>
                <c:pt idx="1229">
                  <c:v>0.0559867308730941</c:v>
                </c:pt>
                <c:pt idx="1230">
                  <c:v>0.0556977727689688</c:v>
                </c:pt>
                <c:pt idx="1231">
                  <c:v>0.0549352580258827</c:v>
                </c:pt>
                <c:pt idx="1232">
                  <c:v>0.0537097606005103</c:v>
                </c:pt>
                <c:pt idx="1233">
                  <c:v>0.0520360164349448</c:v>
                </c:pt>
                <c:pt idx="1234">
                  <c:v>0.0499327544736021</c:v>
                </c:pt>
                <c:pt idx="1235">
                  <c:v>0.0474224928369592</c:v>
                </c:pt>
                <c:pt idx="1236">
                  <c:v>0.0445313019271916</c:v>
                </c:pt>
                <c:pt idx="1237">
                  <c:v>0.0412885273284827</c:v>
                </c:pt>
                <c:pt idx="1238">
                  <c:v>0.0377264890472649</c:v>
                </c:pt>
                <c:pt idx="1239">
                  <c:v>0.0338801558195059</c:v>
                </c:pt>
                <c:pt idx="1240">
                  <c:v>0.0297867858888243</c:v>
                </c:pt>
                <c:pt idx="1241">
                  <c:v>0.0254855572858873</c:v>
                </c:pt>
                <c:pt idx="1242">
                  <c:v>0.02101718344456</c:v>
                </c:pt>
                <c:pt idx="1243">
                  <c:v>0.0164235048069786</c:v>
                </c:pt>
                <c:pt idx="1244">
                  <c:v>0.011747083893387</c:v>
                </c:pt>
                <c:pt idx="1245">
                  <c:v>0.00703079715833961</c:v>
                </c:pt>
                <c:pt idx="1246">
                  <c:v>0.00231741427001245</c:v>
                </c:pt>
                <c:pt idx="1247">
                  <c:v>-0.00235080562139963</c:v>
                </c:pt>
                <c:pt idx="1248">
                  <c:v>-0.00693250925407347</c:v>
                </c:pt>
                <c:pt idx="1249">
                  <c:v>-0.0113876449387142</c:v>
                </c:pt>
                <c:pt idx="1250">
                  <c:v>-0.0156778293620593</c:v>
                </c:pt>
                <c:pt idx="1251">
                  <c:v>-0.0197666953856566</c:v>
                </c:pt>
                <c:pt idx="1252">
                  <c:v>-0.0236202282117745</c:v>
                </c:pt>
                <c:pt idx="1253">
                  <c:v>-0.0272070634477195</c:v>
                </c:pt>
                <c:pt idx="1254">
                  <c:v>-0.030498757413966</c:v>
                </c:pt>
                <c:pt idx="1255">
                  <c:v>-0.0334700352855501</c:v>
                </c:pt>
                <c:pt idx="1256">
                  <c:v>-0.0360989953704485</c:v>
                </c:pt>
                <c:pt idx="1257">
                  <c:v>-0.0383672795490089</c:v>
                </c:pt>
                <c:pt idx="1258">
                  <c:v>-0.0402602133709359</c:v>
                </c:pt>
                <c:pt idx="1259">
                  <c:v>-0.0417669004573279</c:v>
                </c:pt>
                <c:pt idx="1260">
                  <c:v>-0.0428802801717574</c:v>
                </c:pt>
                <c:pt idx="1261">
                  <c:v>-0.0435971498393497</c:v>
                </c:pt>
                <c:pt idx="1262">
                  <c:v>-0.0439181434792799</c:v>
                </c:pt>
                <c:pt idx="1263">
                  <c:v>-0.0438476743261349</c:v>
                </c:pt>
                <c:pt idx="1264">
                  <c:v>-0.043393840263177</c:v>
                </c:pt>
                <c:pt idx="1265">
                  <c:v>-0.042568291762364</c:v>
                </c:pt>
                <c:pt idx="1266">
                  <c:v>-0.0413860674470054</c:v>
                </c:pt>
                <c:pt idx="1267">
                  <c:v>-0.0398653944760464</c:v>
                </c:pt>
                <c:pt idx="1268">
                  <c:v>-0.0380274606186731</c:v>
                </c:pt>
                <c:pt idx="1269">
                  <c:v>-0.0358961606943632</c:v>
                </c:pt>
                <c:pt idx="1270">
                  <c:v>-0.0334978130253114</c:v>
                </c:pt>
                <c:pt idx="1271">
                  <c:v>-0.0308608590765115</c:v>
                </c:pt>
                <c:pt idx="1272">
                  <c:v>-0.0280155464418757</c:v>
                </c:pt>
                <c:pt idx="1273">
                  <c:v>-0.0249935897421742</c:v>
                </c:pt>
                <c:pt idx="1274">
                  <c:v>-0.0218278274468828</c:v>
                </c:pt>
                <c:pt idx="1275">
                  <c:v>-0.0185518723880907</c:v>
                </c:pt>
                <c:pt idx="1276">
                  <c:v>-0.0151997499731834</c:v>
                </c:pt>
                <c:pt idx="1277">
                  <c:v>-0.0118055451242003</c:v>
                </c:pt>
                <c:pt idx="1278">
                  <c:v>-0.00840305363097987</c:v>
                </c:pt>
                <c:pt idx="1279">
                  <c:v>-0.00502543188920261</c:v>
                </c:pt>
                <c:pt idx="1280">
                  <c:v>-0.0017048670734553</c:v>
                </c:pt>
                <c:pt idx="1281">
                  <c:v>0.00152773819143251</c:v>
                </c:pt>
                <c:pt idx="1282">
                  <c:v>0.00464307224747873</c:v>
                </c:pt>
                <c:pt idx="1283">
                  <c:v>0.00761369081423842</c:v>
                </c:pt>
                <c:pt idx="1284">
                  <c:v>0.0104142703944841</c:v>
                </c:pt>
                <c:pt idx="1285">
                  <c:v>0.0130218434272479</c:v>
                </c:pt>
                <c:pt idx="1286">
                  <c:v>0.0154159968293301</c:v>
                </c:pt>
                <c:pt idx="1287">
                  <c:v>0.0175790413826881</c:v>
                </c:pt>
                <c:pt idx="1288">
                  <c:v>0.0194961556088339</c:v>
                </c:pt>
                <c:pt idx="1289">
                  <c:v>0.0211554899346007</c:v>
                </c:pt>
                <c:pt idx="1290">
                  <c:v>0.0225482384593241</c:v>
                </c:pt>
                <c:pt idx="1291">
                  <c:v>0.0236686807081159</c:v>
                </c:pt>
                <c:pt idx="1292">
                  <c:v>0.0245141842952283</c:v>
                </c:pt>
                <c:pt idx="1293">
                  <c:v>0.025085175113336</c:v>
                </c:pt>
                <c:pt idx="1294">
                  <c:v>0.0253850761661324</c:v>
                </c:pt>
                <c:pt idx="1295">
                  <c:v>0.0254202115044046</c:v>
                </c:pt>
                <c:pt idx="1296">
                  <c:v>0.0251996807405252</c:v>
                </c:pt>
                <c:pt idx="1297">
                  <c:v>0.0247352041041213</c:v>
                </c:pt>
                <c:pt idx="1298">
                  <c:v>0.0240409398971148</c:v>
                </c:pt>
                <c:pt idx="1299">
                  <c:v>0.0231332783679873</c:v>
                </c:pt>
                <c:pt idx="1300">
                  <c:v>0.0220306110266487</c:v>
                </c:pt>
                <c:pt idx="1301">
                  <c:v>0.020753082002798</c:v>
                </c:pt>
                <c:pt idx="1302">
                  <c:v>0.0193223238490678</c:v>
                </c:pt>
                <c:pt idx="1303">
                  <c:v>0.0177611761511306</c:v>
                </c:pt>
                <c:pt idx="1304">
                  <c:v>0.0160933972119749</c:v>
                </c:pt>
                <c:pt idx="1305">
                  <c:v>0.0143433695838559</c:v>
                </c:pt>
                <c:pt idx="1306">
                  <c:v>0.0125357974646776</c:v>
                </c:pt>
                <c:pt idx="1307">
                  <c:v>0.0106954085104534</c:v>
                </c:pt>
                <c:pt idx="1308">
                  <c:v>0.0088466593432928</c:v>
                </c:pt>
                <c:pt idx="1309">
                  <c:v>0.00701344273314603</c:v>
                </c:pt>
                <c:pt idx="1310">
                  <c:v>0.00521880976318502</c:v>
                </c:pt>
                <c:pt idx="1311">
                  <c:v>0.00348470501668189</c:v>
                </c:pt>
                <c:pt idx="1312">
                  <c:v>0.00183171298954263</c:v>
                </c:pt>
                <c:pt idx="1313">
                  <c:v>0.000278828287078904</c:v>
                </c:pt>
                <c:pt idx="1314">
                  <c:v>-0.00115675326154269</c:v>
                </c:pt>
                <c:pt idx="1315">
                  <c:v>-0.00245982394817562</c:v>
                </c:pt>
                <c:pt idx="1316">
                  <c:v>-0.00361732351887184</c:v>
                </c:pt>
                <c:pt idx="1317">
                  <c:v>-0.00461847188473174</c:v>
                </c:pt>
                <c:pt idx="1318">
                  <c:v>-0.00545487606679866</c:v>
                </c:pt>
                <c:pt idx="1319">
                  <c:v>-0.00612060401991901</c:v>
                </c:pt>
                <c:pt idx="1320">
                  <c:v>-0.00661222886397775</c:v>
                </c:pt>
                <c:pt idx="1321">
                  <c:v>-0.00692884385555271</c:v>
                </c:pt>
                <c:pt idx="1322">
                  <c:v>-0.00707204448210034</c:v>
                </c:pt>
                <c:pt idx="1323">
                  <c:v>-0.00704588099995438</c:v>
                </c:pt>
                <c:pt idx="1324">
                  <c:v>-0.00685678131815876</c:v>
                </c:pt>
                <c:pt idx="1325">
                  <c:v>-0.00651344450697433</c:v>
                </c:pt>
                <c:pt idx="1326">
                  <c:v>-0.00602670777006076</c:v>
                </c:pt>
                <c:pt idx="1327">
                  <c:v>-0.00540938652301168</c:v>
                </c:pt>
                <c:pt idx="1328">
                  <c:v>-0.00467609144675354</c:v>
                </c:pt>
                <c:pt idx="1329">
                  <c:v>-0.00384302469218082</c:v>
                </c:pt>
                <c:pt idx="1330">
                  <c:v>-0.00292775484521107</c:v>
                </c:pt>
                <c:pt idx="1331">
                  <c:v>-0.00194897738136323</c:v>
                </c:pt>
                <c:pt idx="1332">
                  <c:v>-0.000926262050251712</c:v>
                </c:pt>
                <c:pt idx="1333">
                  <c:v>0.000120212986364936</c:v>
                </c:pt>
                <c:pt idx="1334">
                  <c:v>0.00116993173525529</c:v>
                </c:pt>
                <c:pt idx="1335">
                  <c:v>0.00220231493349783</c:v>
                </c:pt>
                <c:pt idx="1336">
                  <c:v>0.00319699831840383</c:v>
                </c:pt>
                <c:pt idx="1337">
                  <c:v>0.00413410555004585</c:v>
                </c:pt>
                <c:pt idx="1338">
                  <c:v>0.00499451562442612</c:v>
                </c:pt>
                <c:pt idx="1339">
                  <c:v>0.00576012386746262</c:v>
                </c:pt>
                <c:pt idx="1340">
                  <c:v>0.00641408826023091</c:v>
                </c:pt>
                <c:pt idx="1341">
                  <c:v>0.00694106131098078</c:v>
                </c:pt>
                <c:pt idx="1342">
                  <c:v>0.00732740581671377</c:v>
                </c:pt>
                <c:pt idx="1343">
                  <c:v>0.00756138831487964</c:v>
                </c:pt>
                <c:pt idx="1344">
                  <c:v>0.00763335057961478</c:v>
                </c:pt>
                <c:pt idx="1345">
                  <c:v>0.00753585674574649</c:v>
                </c:pt>
                <c:pt idx="1346">
                  <c:v>0.00726381292235522</c:v>
                </c:pt>
                <c:pt idx="1347">
                  <c:v>0.00681455954494009</c:v>
                </c:pt>
                <c:pt idx="1348">
                  <c:v>0.00618793338655193</c:v>
                </c:pt>
                <c:pt idx="1349">
                  <c:v>0.00538629980987013</c:v>
                </c:pt>
                <c:pt idx="1350">
                  <c:v>0.0044145551886576</c:v>
                </c:pt>
                <c:pt idx="1351">
                  <c:v>0.00328009595993457</c:v>
                </c:pt>
                <c:pt idx="1352">
                  <c:v>0.00199275883334054</c:v>
                </c:pt>
                <c:pt idx="1353">
                  <c:v>0.00056473161038581</c:v>
                </c:pt>
                <c:pt idx="1354">
                  <c:v>-0.000989569087571404</c:v>
                </c:pt>
                <c:pt idx="1355">
                  <c:v>-0.00265364495868926</c:v>
                </c:pt>
                <c:pt idx="1356">
                  <c:v>-0.00440908912175216</c:v>
                </c:pt>
                <c:pt idx="1357">
                  <c:v>-0.00623578867938461</c:v>
                </c:pt>
                <c:pt idx="1358">
                  <c:v>-0.00811214552705351</c:v>
                </c:pt>
                <c:pt idx="1359">
                  <c:v>-0.0100153170234268</c:v>
                </c:pt>
                <c:pt idx="1360">
                  <c:v>-0.0119214794265687</c:v>
                </c:pt>
                <c:pt idx="1361">
                  <c:v>-0.0138061009878822</c:v>
                </c:pt>
                <c:pt idx="1362">
                  <c:v>-0.0156442267153332</c:v>
                </c:pt>
                <c:pt idx="1363">
                  <c:v>-0.0174107767287026</c:v>
                </c:pt>
                <c:pt idx="1364">
                  <c:v>-0.0190808445968317</c:v>
                </c:pt>
                <c:pt idx="1365">
                  <c:v>-0.0206299978503032</c:v>
                </c:pt>
                <c:pt idx="1366">
                  <c:v>-0.0220345812764737</c:v>
                </c:pt>
                <c:pt idx="1367">
                  <c:v>-0.0232720104243366</c:v>
                </c:pt>
                <c:pt idx="1368">
                  <c:v>-0.02432105741311</c:v>
                </c:pt>
                <c:pt idx="1369">
                  <c:v>-0.0251621280934271</c:v>
                </c:pt>
                <c:pt idx="1370">
                  <c:v>-0.0257775205556111</c:v>
                </c:pt>
                <c:pt idx="1371">
                  <c:v>-0.0261516666613283</c:v>
                </c:pt>
                <c:pt idx="1372">
                  <c:v>-0.0262713539722301</c:v>
                </c:pt>
                <c:pt idx="1373">
                  <c:v>-0.0261259219932</c:v>
                </c:pt>
                <c:pt idx="1374">
                  <c:v>-0.0257074336708953</c:v>
                </c:pt>
                <c:pt idx="1375">
                  <c:v>-0.0250108178763478</c:v>
                </c:pt>
                <c:pt idx="1376">
                  <c:v>-0.0240339817441489</c:v>
                </c:pt>
                <c:pt idx="1377">
                  <c:v>-0.022777892794317</c:v>
                </c:pt>
                <c:pt idx="1378">
                  <c:v>-0.0212466251080535</c:v>
                </c:pt>
                <c:pt idx="1379">
                  <c:v>-0.0194473739693503</c:v>
                </c:pt>
                <c:pt idx="1380">
                  <c:v>-0.0173904376809251</c:v>
                </c:pt>
                <c:pt idx="1381">
                  <c:v>-0.0150891597066346</c:v>
                </c:pt>
                <c:pt idx="1382">
                  <c:v>-0.0125598411472446</c:v>
                </c:pt>
                <c:pt idx="1383">
                  <c:v>-0.00982162094417846</c:v>
                </c:pt>
                <c:pt idx="1384">
                  <c:v>-0.0068963163134048</c:v>
                </c:pt>
                <c:pt idx="1385">
                  <c:v>-0.0038082385061244</c:v>
                </c:pt>
                <c:pt idx="1386">
                  <c:v>-0.000583980008856975</c:v>
                </c:pt>
                <c:pt idx="1387">
                  <c:v>0.0027478343997018</c:v>
                </c:pt>
                <c:pt idx="1388">
                  <c:v>0.00615681359112637</c:v>
                </c:pt>
                <c:pt idx="1389">
                  <c:v>0.00961108802965351</c:v>
                </c:pt>
                <c:pt idx="1390">
                  <c:v>0.0130776267659511</c:v>
                </c:pt>
                <c:pt idx="1391">
                  <c:v>0.0165225617939571</c:v>
                </c:pt>
                <c:pt idx="1392">
                  <c:v>0.0199115255837551</c:v>
                </c:pt>
                <c:pt idx="1393">
                  <c:v>0.0232100076966031</c:v>
                </c:pt>
                <c:pt idx="1394">
                  <c:v>0.0263837080877132</c:v>
                </c:pt>
                <c:pt idx="1395">
                  <c:v>0.0293988933079395</c:v>
                </c:pt>
                <c:pt idx="1396">
                  <c:v>0.0322227598079796</c:v>
                </c:pt>
                <c:pt idx="1397">
                  <c:v>0.0348237832564344</c:v>
                </c:pt>
                <c:pt idx="1398">
                  <c:v>0.0371720599853064</c:v>
                </c:pt>
                <c:pt idx="1399">
                  <c:v>0.0392396426163416</c:v>
                </c:pt>
                <c:pt idx="1400">
                  <c:v>0.0410008520864768</c:v>
                </c:pt>
                <c:pt idx="1401">
                  <c:v>0.0424325715527616</c:v>
                </c:pt>
                <c:pt idx="1402">
                  <c:v>0.043514521786851</c:v>
                </c:pt>
                <c:pt idx="1403">
                  <c:v>0.0442295053852988</c:v>
                </c:pt>
                <c:pt idx="1404">
                  <c:v>0.0445636241155319</c:v>
                </c:pt>
                <c:pt idx="1405">
                  <c:v>0.044506466458972</c:v>
                </c:pt>
                <c:pt idx="1406">
                  <c:v>0.0440512592096152</c:v>
                </c:pt>
                <c:pt idx="1407">
                  <c:v>0.0431949858188287</c:v>
                </c:pt>
                <c:pt idx="1408">
                  <c:v>0.0419384660995851</c:v>
                </c:pt>
                <c:pt idx="1409">
                  <c:v>0.0402863985805185</c:v>
                </c:pt>
                <c:pt idx="1410">
                  <c:v>0.0382473662091398</c:v>
                </c:pt>
                <c:pt idx="1411">
                  <c:v>0.0358337978756267</c:v>
                </c:pt>
                <c:pt idx="1412">
                  <c:v>0.0330618947527231</c:v>
                </c:pt>
                <c:pt idx="1413">
                  <c:v>0.0299515199439602</c:v>
                </c:pt>
                <c:pt idx="1414">
                  <c:v>0.0265260422645768</c:v>
                </c:pt>
                <c:pt idx="1415">
                  <c:v>0.0228121504542937</c:v>
                </c:pt>
                <c:pt idx="1416">
                  <c:v>0.0188396340665291</c:v>
                </c:pt>
                <c:pt idx="1417">
                  <c:v>0.0146411208598978</c:v>
                </c:pt>
                <c:pt idx="1418">
                  <c:v>0.0102517932315423</c:v>
                </c:pt>
                <c:pt idx="1419">
                  <c:v>0.00570907783796702</c:v>
                </c:pt>
                <c:pt idx="1420">
                  <c:v>0.00105229798390147</c:v>
                </c:pt>
                <c:pt idx="1421">
                  <c:v>-0.00367768409204163</c:v>
                </c:pt>
                <c:pt idx="1422">
                  <c:v>-0.00843884265263971</c:v>
                </c:pt>
                <c:pt idx="1423">
                  <c:v>-0.0131883914848619</c:v>
                </c:pt>
                <c:pt idx="1424">
                  <c:v>-0.0178831849018525</c:v>
                </c:pt>
                <c:pt idx="1425">
                  <c:v>-0.0224801256026322</c:v>
                </c:pt>
                <c:pt idx="1426">
                  <c:v>-0.0269365879249409</c:v>
                </c:pt>
                <c:pt idx="1427">
                  <c:v>-0.0312108267974998</c:v>
                </c:pt>
                <c:pt idx="1428">
                  <c:v>-0.0352623818967146</c:v>
                </c:pt>
                <c:pt idx="1429">
                  <c:v>-0.0390524835186115</c:v>
                </c:pt>
                <c:pt idx="1430">
                  <c:v>-0.0425444328620318</c:v>
                </c:pt>
                <c:pt idx="1431">
                  <c:v>-0.0457039661370258</c:v>
                </c:pt>
                <c:pt idx="1432">
                  <c:v>-0.0484996064352178</c:v>
                </c:pt>
                <c:pt idx="1433">
                  <c:v>-0.0509029807885716</c:v>
                </c:pt>
                <c:pt idx="1434">
                  <c:v>-0.052889110996347</c:v>
                </c:pt>
                <c:pt idx="1435">
                  <c:v>-0.0544366792258824</c:v>
                </c:pt>
                <c:pt idx="1436">
                  <c:v>-0.0555282525425135</c:v>
                </c:pt>
                <c:pt idx="1437">
                  <c:v>-0.0561504734076705</c:v>
                </c:pt>
                <c:pt idx="1438">
                  <c:v>-0.0562942140877722</c:v>
                </c:pt>
                <c:pt idx="1439">
                  <c:v>-0.0559546873330745</c:v>
                </c:pt>
                <c:pt idx="1440">
                  <c:v>-0.0551315182156631</c:v>
                </c:pt>
                <c:pt idx="1441">
                  <c:v>-0.05382877211397</c:v>
                </c:pt>
                <c:pt idx="1442">
                  <c:v>-0.0520549402202743</c:v>
                </c:pt>
                <c:pt idx="1443">
                  <c:v>-0.0498228848532767</c:v>
                </c:pt>
                <c:pt idx="1444">
                  <c:v>-0.0471497369499963</c:v>
                </c:pt>
                <c:pt idx="1445">
                  <c:v>-0.0440567562007684</c:v>
                </c:pt>
                <c:pt idx="1446">
                  <c:v>-0.0405691532398449</c:v>
                </c:pt>
                <c:pt idx="1447">
                  <c:v>-0.0367158642042033</c:v>
                </c:pt>
                <c:pt idx="1448">
                  <c:v>-0.0325292965204407</c:v>
                </c:pt>
                <c:pt idx="1449">
                  <c:v>-0.0280450424223841</c:v>
                </c:pt>
                <c:pt idx="1450">
                  <c:v>-0.0233015491685264</c:v>
                </c:pt>
                <c:pt idx="1451">
                  <c:v>-0.0183397718115678</c:v>
                </c:pt>
                <c:pt idx="1452">
                  <c:v>-0.0132028023038605</c:v>
                </c:pt>
                <c:pt idx="1453">
                  <c:v>-0.00793546339234134</c:v>
                </c:pt>
                <c:pt idx="1454">
                  <c:v>-0.00258389814296657</c:v>
                </c:pt>
                <c:pt idx="1455">
                  <c:v>0.00280485342831894</c:v>
                </c:pt>
                <c:pt idx="1456">
                  <c:v>0.00818330180845952</c:v>
                </c:pt>
                <c:pt idx="1457">
                  <c:v>0.0135039461370048</c:v>
                </c:pt>
                <c:pt idx="1458">
                  <c:v>0.0187197132784101</c:v>
                </c:pt>
                <c:pt idx="1459">
                  <c:v>0.0237844078062774</c:v>
                </c:pt>
                <c:pt idx="1460">
                  <c:v>0.028653139638104</c:v>
                </c:pt>
                <c:pt idx="1461">
                  <c:v>0.0332827404990704</c:v>
                </c:pt>
                <c:pt idx="1462">
                  <c:v>0.0376321772526942</c:v>
                </c:pt>
                <c:pt idx="1463">
                  <c:v>0.0416629316413631</c:v>
                </c:pt>
                <c:pt idx="1464">
                  <c:v>0.0453393577308484</c:v>
                </c:pt>
                <c:pt idx="1465">
                  <c:v>0.0486290225491615</c:v>
                </c:pt>
                <c:pt idx="1466">
                  <c:v>0.0515030047252948</c:v>
                </c:pt>
                <c:pt idx="1467">
                  <c:v>0.0539361616798149</c:v>
                </c:pt>
                <c:pt idx="1468">
                  <c:v>0.055907367916192</c:v>
                </c:pt>
                <c:pt idx="1469">
                  <c:v>0.0573997065092641</c:v>
                </c:pt>
                <c:pt idx="1470">
                  <c:v>0.0584006227919995</c:v>
                </c:pt>
                <c:pt idx="1471">
                  <c:v>0.058902039685983</c:v>
                </c:pt>
                <c:pt idx="1472">
                  <c:v>0.0589004254896049</c:v>
                </c:pt>
                <c:pt idx="1473">
                  <c:v>0.0583968208805189</c:v>
                </c:pt>
                <c:pt idx="1474">
                  <c:v>0.0573968215552918</c:v>
                </c:pt>
                <c:pt idx="1475">
                  <c:v>0.0559105167429638</c:v>
                </c:pt>
                <c:pt idx="1476">
                  <c:v>0.053952387582314</c:v>
                </c:pt>
                <c:pt idx="1477">
                  <c:v>0.0515411590779788</c:v>
                </c:pt>
                <c:pt idx="1478">
                  <c:v>0.0486996152208848</c:v>
                </c:pt>
                <c:pt idx="1479">
                  <c:v>0.0454543781883377</c:v>
                </c:pt>
                <c:pt idx="1480">
                  <c:v>0.0418356431512006</c:v>
                </c:pt>
                <c:pt idx="1481">
                  <c:v>0.0378768867790695</c:v>
                </c:pt>
                <c:pt idx="1482">
                  <c:v>0.0336145472163706</c:v>
                </c:pt>
                <c:pt idx="1483">
                  <c:v>0.0290876655494546</c:v>
                </c:pt>
                <c:pt idx="1484">
                  <c:v>0.0243375138246292</c:v>
                </c:pt>
                <c:pt idx="1485">
                  <c:v>0.0194072044247862</c:v>
                </c:pt>
                <c:pt idx="1486">
                  <c:v>0.0143412701004026</c:v>
                </c:pt>
                <c:pt idx="1487">
                  <c:v>0.00918524458988207</c:v>
                </c:pt>
                <c:pt idx="1488">
                  <c:v>0.00398523607894769</c:v>
                </c:pt>
                <c:pt idx="1489">
                  <c:v>-0.00121251710864837</c:v>
                </c:pt>
                <c:pt idx="1490">
                  <c:v>-0.00636207624823978</c:v>
                </c:pt>
                <c:pt idx="1491">
                  <c:v>-0.0114182270837262</c:v>
                </c:pt>
                <c:pt idx="1492">
                  <c:v>-0.0163369095490878</c:v>
                </c:pt>
                <c:pt idx="1493">
                  <c:v>-0.0210756202262404</c:v>
                </c:pt>
                <c:pt idx="1494">
                  <c:v>-0.025593798447813</c:v>
                </c:pt>
                <c:pt idx="1495">
                  <c:v>-0.0298532041771042</c:v>
                </c:pt>
                <c:pt idx="1496">
                  <c:v>-0.0338182583428543</c:v>
                </c:pt>
                <c:pt idx="1497">
                  <c:v>-0.0374563569062373</c:v>
                </c:pt>
                <c:pt idx="1498">
                  <c:v>-0.0407381646517326</c:v>
                </c:pt>
                <c:pt idx="1499">
                  <c:v>-0.0436378644614481</c:v>
                </c:pt>
                <c:pt idx="1500">
                  <c:v>-0.0461333728669913</c:v>
                </c:pt>
                <c:pt idx="1501">
                  <c:v>-0.0482065253630906</c:v>
                </c:pt>
                <c:pt idx="1502">
                  <c:v>-0.0498432141442922</c:v>
                </c:pt>
                <c:pt idx="1503">
                  <c:v>-0.0510334877750096</c:v>
                </c:pt>
                <c:pt idx="1504">
                  <c:v>-0.0517716136127395</c:v>
                </c:pt>
                <c:pt idx="1505">
                  <c:v>-0.0520560937528268</c:v>
                </c:pt>
                <c:pt idx="1506">
                  <c:v>-0.0518896420357924</c:v>
                </c:pt>
                <c:pt idx="1507">
                  <c:v>-0.051279120330825</c:v>
                </c:pt>
                <c:pt idx="1508">
                  <c:v>-0.050235433471995</c:v>
                </c:pt>
                <c:pt idx="1509">
                  <c:v>-0.0487733879013624</c:v>
                </c:pt>
                <c:pt idx="1510">
                  <c:v>-0.0469115098866671</c:v>
                </c:pt>
                <c:pt idx="1511">
                  <c:v>-0.0446718310685651</c:v>
                </c:pt>
                <c:pt idx="1512">
                  <c:v>-0.0420796435930781</c:v>
                </c:pt>
                <c:pt idx="1513">
                  <c:v>-0.039163218783769</c:v>
                </c:pt>
                <c:pt idx="1514">
                  <c:v>-0.0359535045641077</c:v>
                </c:pt>
                <c:pt idx="1515">
                  <c:v>-0.0324838010016962</c:v>
                </c:pt>
                <c:pt idx="1516">
                  <c:v>-0.0287894065775677</c:v>
                </c:pt>
                <c:pt idx="1517">
                  <c:v>-0.0249072563283142</c:v>
                </c:pt>
                <c:pt idx="1518">
                  <c:v>-0.0208755484902638</c:v>
                </c:pt>
                <c:pt idx="1519">
                  <c:v>-0.0167333515362037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785720"/>
        <c:axId val="-2077779016"/>
      </c:scatterChart>
      <c:valAx>
        <c:axId val="-2077785720"/>
        <c:scaling>
          <c:orientation val="minMax"/>
          <c:max val="3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67489193672749"/>
              <c:y val="0.850980392156863"/>
            </c:manualLayout>
          </c:layout>
          <c:overlay val="0"/>
        </c:title>
        <c:numFmt formatCode="0" sourceLinked="0"/>
        <c:majorTickMark val="out"/>
        <c:minorTickMark val="cross"/>
        <c:tickLblPos val="nextTo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2077779016"/>
        <c:crossesAt val="-0.06"/>
        <c:crossBetween val="midCat"/>
        <c:majorUnit val="2.0"/>
        <c:minorUnit val="1.0"/>
      </c:valAx>
      <c:valAx>
        <c:axId val="-2077779016"/>
        <c:scaling>
          <c:orientation val="minMax"/>
          <c:max val="0.06"/>
          <c:min val="-0.0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77785720"/>
        <c:crosses val="autoZero"/>
        <c:crossBetween val="midCat"/>
        <c:majorUnit val="0.015"/>
      </c:valAx>
    </c:plotArea>
    <c:legend>
      <c:legendPos val="b"/>
      <c:layout>
        <c:manualLayout>
          <c:xMode val="edge"/>
          <c:yMode val="edge"/>
          <c:x val="0.0840602584172527"/>
          <c:y val="0.921207349081365"/>
          <c:w val="0.875880394401738"/>
          <c:h val="0.0605664488017429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latin typeface="Times Roman"/>
                <a:cs typeface="Times Roman"/>
              </a:rPr>
              <a:t>Right mass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 displacement data versus model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effectLst/>
                <a:latin typeface="Times Roman"/>
                <a:cs typeface="Times Roman"/>
              </a:rPr>
              <a:t>for mixed mode</a:t>
            </a:r>
          </a:p>
        </c:rich>
      </c:tx>
      <c:layout>
        <c:manualLayout>
          <c:xMode val="edge"/>
          <c:yMode val="edge"/>
          <c:x val="0.21709490875955"/>
          <c:y val="0.019607843137254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785275356901"/>
          <c:y val="0.165771876554646"/>
          <c:w val="0.799162246781467"/>
          <c:h val="0.62270804384746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Mode1_Data_analysis!$I$4</c:f>
              <c:strCache>
                <c:ptCount val="1"/>
                <c:pt idx="0">
                  <c:v>Measured right displacement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Mode1_Data_analysis!$C$9:$C$1528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Mode1_Data_analysis!$I$9:$I$1528</c:f>
              <c:numCache>
                <c:formatCode>0.0000</c:formatCode>
                <c:ptCount val="1520"/>
                <c:pt idx="0">
                  <c:v>-0.0596010912938318</c:v>
                </c:pt>
                <c:pt idx="1">
                  <c:v>-0.0607114768938318</c:v>
                </c:pt>
                <c:pt idx="2">
                  <c:v>-0.0611521396938318</c:v>
                </c:pt>
                <c:pt idx="3">
                  <c:v>-0.0612323557938318</c:v>
                </c:pt>
                <c:pt idx="4">
                  <c:v>-0.0607652619938318</c:v>
                </c:pt>
                <c:pt idx="5">
                  <c:v>-0.0595740810938318</c:v>
                </c:pt>
                <c:pt idx="6">
                  <c:v>-0.0579695255938318</c:v>
                </c:pt>
                <c:pt idx="7">
                  <c:v>-0.0557823633938318</c:v>
                </c:pt>
                <c:pt idx="8">
                  <c:v>-0.0534410847938318</c:v>
                </c:pt>
                <c:pt idx="9">
                  <c:v>-0.0504208026938318</c:v>
                </c:pt>
                <c:pt idx="10">
                  <c:v>-0.0468552578938318</c:v>
                </c:pt>
                <c:pt idx="11">
                  <c:v>-0.0430503429938318</c:v>
                </c:pt>
                <c:pt idx="12">
                  <c:v>-0.0387608887938318</c:v>
                </c:pt>
                <c:pt idx="13">
                  <c:v>-0.0341305860938318</c:v>
                </c:pt>
                <c:pt idx="14">
                  <c:v>-0.0292283433938318</c:v>
                </c:pt>
                <c:pt idx="15">
                  <c:v>-0.0240298865938318</c:v>
                </c:pt>
                <c:pt idx="16">
                  <c:v>-0.0184970073938319</c:v>
                </c:pt>
                <c:pt idx="17">
                  <c:v>-0.0130688460938319</c:v>
                </c:pt>
                <c:pt idx="18">
                  <c:v>-0.00733014219383177</c:v>
                </c:pt>
                <c:pt idx="19">
                  <c:v>-0.0015035870938318</c:v>
                </c:pt>
                <c:pt idx="20">
                  <c:v>0.00420211770616818</c:v>
                </c:pt>
                <c:pt idx="21">
                  <c:v>0.00986081980616815</c:v>
                </c:pt>
                <c:pt idx="22">
                  <c:v>0.0154458351061681</c:v>
                </c:pt>
                <c:pt idx="23">
                  <c:v>0.0210896199061682</c:v>
                </c:pt>
                <c:pt idx="24">
                  <c:v>0.0263689979061682</c:v>
                </c:pt>
                <c:pt idx="25">
                  <c:v>0.0314894291061681</c:v>
                </c:pt>
                <c:pt idx="26">
                  <c:v>0.0361487623061681</c:v>
                </c:pt>
                <c:pt idx="27">
                  <c:v>0.0407997983061682</c:v>
                </c:pt>
                <c:pt idx="28">
                  <c:v>0.0448899527061681</c:v>
                </c:pt>
                <c:pt idx="29">
                  <c:v>0.0485814507061681</c:v>
                </c:pt>
                <c:pt idx="30">
                  <c:v>0.0519749173061682</c:v>
                </c:pt>
                <c:pt idx="31">
                  <c:v>0.0549046197061682</c:v>
                </c:pt>
                <c:pt idx="32">
                  <c:v>0.0572117999061682</c:v>
                </c:pt>
                <c:pt idx="33">
                  <c:v>0.0591376066061682</c:v>
                </c:pt>
                <c:pt idx="34">
                  <c:v>0.0605456710061681</c:v>
                </c:pt>
                <c:pt idx="35">
                  <c:v>0.0614412037061682</c:v>
                </c:pt>
                <c:pt idx="36">
                  <c:v>0.0618059980061681</c:v>
                </c:pt>
                <c:pt idx="37">
                  <c:v>0.0615441884061681</c:v>
                </c:pt>
                <c:pt idx="38">
                  <c:v>0.0607850470061681</c:v>
                </c:pt>
                <c:pt idx="39">
                  <c:v>0.0595011598061682</c:v>
                </c:pt>
                <c:pt idx="40">
                  <c:v>0.0578471028061682</c:v>
                </c:pt>
                <c:pt idx="41">
                  <c:v>0.0556882101061682</c:v>
                </c:pt>
                <c:pt idx="42">
                  <c:v>0.0528215304061682</c:v>
                </c:pt>
                <c:pt idx="43">
                  <c:v>0.0497988915061682</c:v>
                </c:pt>
                <c:pt idx="44">
                  <c:v>0.0462079551061681</c:v>
                </c:pt>
                <c:pt idx="45">
                  <c:v>0.0423405354061682</c:v>
                </c:pt>
                <c:pt idx="46">
                  <c:v>0.0380804046061682</c:v>
                </c:pt>
                <c:pt idx="47">
                  <c:v>0.0336082529061682</c:v>
                </c:pt>
                <c:pt idx="48">
                  <c:v>0.0286867942061681</c:v>
                </c:pt>
                <c:pt idx="49">
                  <c:v>0.0236663556061681</c:v>
                </c:pt>
                <c:pt idx="50">
                  <c:v>0.0183774607061682</c:v>
                </c:pt>
                <c:pt idx="51">
                  <c:v>0.0131988746061682</c:v>
                </c:pt>
                <c:pt idx="52">
                  <c:v>0.0078293065061682</c:v>
                </c:pt>
                <c:pt idx="53">
                  <c:v>0.00229201300616821</c:v>
                </c:pt>
                <c:pt idx="54">
                  <c:v>-0.00298677659383184</c:v>
                </c:pt>
                <c:pt idx="55">
                  <c:v>-0.00824947199383186</c:v>
                </c:pt>
                <c:pt idx="56">
                  <c:v>-0.0135730384938318</c:v>
                </c:pt>
                <c:pt idx="57">
                  <c:v>-0.0186367029938318</c:v>
                </c:pt>
                <c:pt idx="58">
                  <c:v>-0.0234132484938319</c:v>
                </c:pt>
                <c:pt idx="59">
                  <c:v>-0.0279146075938318</c:v>
                </c:pt>
                <c:pt idx="60">
                  <c:v>-0.0322105782938318</c:v>
                </c:pt>
                <c:pt idx="61">
                  <c:v>-0.0361686339938318</c:v>
                </c:pt>
                <c:pt idx="62">
                  <c:v>-0.0397385397938318</c:v>
                </c:pt>
                <c:pt idx="63">
                  <c:v>-0.0430018654938318</c:v>
                </c:pt>
                <c:pt idx="64">
                  <c:v>-0.0458458614938318</c:v>
                </c:pt>
                <c:pt idx="65">
                  <c:v>-0.0482682070938318</c:v>
                </c:pt>
                <c:pt idx="66">
                  <c:v>-0.0501533461938318</c:v>
                </c:pt>
                <c:pt idx="67">
                  <c:v>-0.0514807007938318</c:v>
                </c:pt>
                <c:pt idx="68">
                  <c:v>-0.0526767239938318</c:v>
                </c:pt>
                <c:pt idx="69">
                  <c:v>-0.0532442691938318</c:v>
                </c:pt>
                <c:pt idx="70">
                  <c:v>-0.0532906724938318</c:v>
                </c:pt>
                <c:pt idx="71">
                  <c:v>-0.0528599067938318</c:v>
                </c:pt>
                <c:pt idx="72">
                  <c:v>-0.0520184779938318</c:v>
                </c:pt>
                <c:pt idx="73">
                  <c:v>-0.0506458291938318</c:v>
                </c:pt>
                <c:pt idx="74">
                  <c:v>-0.0490202979938318</c:v>
                </c:pt>
                <c:pt idx="75">
                  <c:v>-0.0469145517938319</c:v>
                </c:pt>
                <c:pt idx="76">
                  <c:v>-0.0445622099938317</c:v>
                </c:pt>
                <c:pt idx="77">
                  <c:v>-0.0416657972938318</c:v>
                </c:pt>
                <c:pt idx="78">
                  <c:v>-0.0385134525938318</c:v>
                </c:pt>
                <c:pt idx="79">
                  <c:v>-0.0351260614938318</c:v>
                </c:pt>
                <c:pt idx="80">
                  <c:v>-0.0314800357938318</c:v>
                </c:pt>
                <c:pt idx="81">
                  <c:v>-0.0276626396938318</c:v>
                </c:pt>
                <c:pt idx="82">
                  <c:v>-0.0235192422938318</c:v>
                </c:pt>
                <c:pt idx="83">
                  <c:v>-0.0193342054938318</c:v>
                </c:pt>
                <c:pt idx="84">
                  <c:v>-0.0152204864938318</c:v>
                </c:pt>
                <c:pt idx="85">
                  <c:v>-0.0109469830938318</c:v>
                </c:pt>
                <c:pt idx="86">
                  <c:v>-0.00659436309383177</c:v>
                </c:pt>
                <c:pt idx="87">
                  <c:v>-0.00229824279383184</c:v>
                </c:pt>
                <c:pt idx="88">
                  <c:v>0.00165900410616815</c:v>
                </c:pt>
                <c:pt idx="89">
                  <c:v>0.00587761970616818</c:v>
                </c:pt>
                <c:pt idx="90">
                  <c:v>0.00962923630616818</c:v>
                </c:pt>
                <c:pt idx="91">
                  <c:v>0.0133049706061682</c:v>
                </c:pt>
                <c:pt idx="92">
                  <c:v>0.0169143271061681</c:v>
                </c:pt>
                <c:pt idx="93">
                  <c:v>0.0200600188061681</c:v>
                </c:pt>
                <c:pt idx="94">
                  <c:v>0.0232474489061681</c:v>
                </c:pt>
                <c:pt idx="95">
                  <c:v>0.0258556598061682</c:v>
                </c:pt>
                <c:pt idx="96">
                  <c:v>0.0282967881061682</c:v>
                </c:pt>
                <c:pt idx="97">
                  <c:v>0.0303311095061682</c:v>
                </c:pt>
                <c:pt idx="98">
                  <c:v>0.0321201905061682</c:v>
                </c:pt>
                <c:pt idx="99">
                  <c:v>0.0334778082061682</c:v>
                </c:pt>
                <c:pt idx="100">
                  <c:v>0.0345724339061681</c:v>
                </c:pt>
                <c:pt idx="101">
                  <c:v>0.0352518127061682</c:v>
                </c:pt>
                <c:pt idx="102">
                  <c:v>0.0354585975061682</c:v>
                </c:pt>
                <c:pt idx="103">
                  <c:v>0.0356447125061682</c:v>
                </c:pt>
                <c:pt idx="104">
                  <c:v>0.0352524325061682</c:v>
                </c:pt>
                <c:pt idx="105">
                  <c:v>0.0345541080061682</c:v>
                </c:pt>
                <c:pt idx="106">
                  <c:v>0.0337095995061681</c:v>
                </c:pt>
                <c:pt idx="107">
                  <c:v>0.0324929266061682</c:v>
                </c:pt>
                <c:pt idx="108">
                  <c:v>0.0309799610061682</c:v>
                </c:pt>
                <c:pt idx="109">
                  <c:v>0.0293031386061682</c:v>
                </c:pt>
                <c:pt idx="110">
                  <c:v>0.0272747628061681</c:v>
                </c:pt>
                <c:pt idx="111">
                  <c:v>0.0254137079061681</c:v>
                </c:pt>
                <c:pt idx="112">
                  <c:v>0.0230149691061682</c:v>
                </c:pt>
                <c:pt idx="113">
                  <c:v>0.0205647946061682</c:v>
                </c:pt>
                <c:pt idx="114">
                  <c:v>0.0181570494061681</c:v>
                </c:pt>
                <c:pt idx="115">
                  <c:v>0.0155237397061682</c:v>
                </c:pt>
                <c:pt idx="116">
                  <c:v>0.0129650460061682</c:v>
                </c:pt>
                <c:pt idx="117">
                  <c:v>0.0102854321061682</c:v>
                </c:pt>
                <c:pt idx="118">
                  <c:v>0.00757059560616824</c:v>
                </c:pt>
                <c:pt idx="119">
                  <c:v>0.00514527340616821</c:v>
                </c:pt>
                <c:pt idx="120">
                  <c:v>0.00256212360616814</c:v>
                </c:pt>
                <c:pt idx="121">
                  <c:v>9.20642061681409E-5</c:v>
                </c:pt>
                <c:pt idx="122">
                  <c:v>-0.00212661359383182</c:v>
                </c:pt>
                <c:pt idx="123">
                  <c:v>-0.00431216059383177</c:v>
                </c:pt>
                <c:pt idx="124">
                  <c:v>-0.00638582649383179</c:v>
                </c:pt>
                <c:pt idx="125">
                  <c:v>-0.00803780649383179</c:v>
                </c:pt>
                <c:pt idx="126">
                  <c:v>-0.0096022841938318</c:v>
                </c:pt>
                <c:pt idx="127">
                  <c:v>-0.0109937014938318</c:v>
                </c:pt>
                <c:pt idx="128">
                  <c:v>-0.0122710890938318</c:v>
                </c:pt>
                <c:pt idx="129">
                  <c:v>-0.0132219152938318</c:v>
                </c:pt>
                <c:pt idx="130">
                  <c:v>-0.0139407627938318</c:v>
                </c:pt>
                <c:pt idx="131">
                  <c:v>-0.0145292157938318</c:v>
                </c:pt>
                <c:pt idx="132">
                  <c:v>-0.0147083116938318</c:v>
                </c:pt>
                <c:pt idx="133">
                  <c:v>-0.0147271218938318</c:v>
                </c:pt>
                <c:pt idx="134">
                  <c:v>-0.0146873126938318</c:v>
                </c:pt>
                <c:pt idx="135">
                  <c:v>-0.0144451718938318</c:v>
                </c:pt>
                <c:pt idx="136">
                  <c:v>-0.0138868886938318</c:v>
                </c:pt>
                <c:pt idx="137">
                  <c:v>-0.0132175912938318</c:v>
                </c:pt>
                <c:pt idx="138">
                  <c:v>-0.0124533294938318</c:v>
                </c:pt>
                <c:pt idx="139">
                  <c:v>-0.0115658941938318</c:v>
                </c:pt>
                <c:pt idx="140">
                  <c:v>-0.0102912077938319</c:v>
                </c:pt>
                <c:pt idx="141">
                  <c:v>-0.00932200039383179</c:v>
                </c:pt>
                <c:pt idx="142">
                  <c:v>-0.00807163569383184</c:v>
                </c:pt>
                <c:pt idx="143">
                  <c:v>-0.00674936269383186</c:v>
                </c:pt>
                <c:pt idx="144">
                  <c:v>-0.00568677379383187</c:v>
                </c:pt>
                <c:pt idx="145">
                  <c:v>-0.00433876209383177</c:v>
                </c:pt>
                <c:pt idx="146">
                  <c:v>-0.00295645539383182</c:v>
                </c:pt>
                <c:pt idx="147">
                  <c:v>-0.00196910069383183</c:v>
                </c:pt>
                <c:pt idx="148">
                  <c:v>-0.000729305093831844</c:v>
                </c:pt>
                <c:pt idx="149">
                  <c:v>0.000185093206168219</c:v>
                </c:pt>
                <c:pt idx="150">
                  <c:v>0.0012322980061682</c:v>
                </c:pt>
                <c:pt idx="151">
                  <c:v>0.0021672736061682</c:v>
                </c:pt>
                <c:pt idx="152">
                  <c:v>0.00279950380616822</c:v>
                </c:pt>
                <c:pt idx="153">
                  <c:v>0.00323983570616815</c:v>
                </c:pt>
                <c:pt idx="154">
                  <c:v>0.00369455440616817</c:v>
                </c:pt>
                <c:pt idx="155">
                  <c:v>0.00382856340616822</c:v>
                </c:pt>
                <c:pt idx="156">
                  <c:v>0.00405388120616823</c:v>
                </c:pt>
                <c:pt idx="157">
                  <c:v>0.00379665290616815</c:v>
                </c:pt>
                <c:pt idx="158">
                  <c:v>0.00368932920616816</c:v>
                </c:pt>
                <c:pt idx="159">
                  <c:v>0.00314766680616818</c:v>
                </c:pt>
                <c:pt idx="160">
                  <c:v>0.00262125360616816</c:v>
                </c:pt>
                <c:pt idx="161">
                  <c:v>0.0019232135061682</c:v>
                </c:pt>
                <c:pt idx="162">
                  <c:v>0.0010595702061682</c:v>
                </c:pt>
                <c:pt idx="163">
                  <c:v>7.40464061681489E-5</c:v>
                </c:pt>
                <c:pt idx="164">
                  <c:v>-0.00095995469383181</c:v>
                </c:pt>
                <c:pt idx="165">
                  <c:v>-0.00215373109383177</c:v>
                </c:pt>
                <c:pt idx="166">
                  <c:v>-0.00361199699383186</c:v>
                </c:pt>
                <c:pt idx="167">
                  <c:v>-0.00501315719383177</c:v>
                </c:pt>
                <c:pt idx="168">
                  <c:v>-0.00644713519383177</c:v>
                </c:pt>
                <c:pt idx="169">
                  <c:v>-0.00790987209383176</c:v>
                </c:pt>
                <c:pt idx="170">
                  <c:v>-0.00937039109383186</c:v>
                </c:pt>
                <c:pt idx="171">
                  <c:v>-0.0107052445938318</c:v>
                </c:pt>
                <c:pt idx="172">
                  <c:v>-0.0120763900938318</c:v>
                </c:pt>
                <c:pt idx="173">
                  <c:v>-0.0133202326938319</c:v>
                </c:pt>
                <c:pt idx="174">
                  <c:v>-0.0145859283938318</c:v>
                </c:pt>
                <c:pt idx="175">
                  <c:v>-0.0154693260938318</c:v>
                </c:pt>
                <c:pt idx="176">
                  <c:v>-0.0165356187938318</c:v>
                </c:pt>
                <c:pt idx="177">
                  <c:v>-0.0173167631938318</c:v>
                </c:pt>
                <c:pt idx="178">
                  <c:v>-0.0177697291938318</c:v>
                </c:pt>
                <c:pt idx="179">
                  <c:v>-0.0182021067938318</c:v>
                </c:pt>
                <c:pt idx="180">
                  <c:v>-0.0183265505938318</c:v>
                </c:pt>
                <c:pt idx="181">
                  <c:v>-0.0182858932938318</c:v>
                </c:pt>
                <c:pt idx="182">
                  <c:v>-0.0181595435938318</c:v>
                </c:pt>
                <c:pt idx="183">
                  <c:v>-0.0175097165938318</c:v>
                </c:pt>
                <c:pt idx="184">
                  <c:v>-0.0167821119938318</c:v>
                </c:pt>
                <c:pt idx="185">
                  <c:v>-0.0158813805938318</c:v>
                </c:pt>
                <c:pt idx="186">
                  <c:v>-0.0146098246938318</c:v>
                </c:pt>
                <c:pt idx="187">
                  <c:v>-0.0131605242938319</c:v>
                </c:pt>
                <c:pt idx="188">
                  <c:v>-0.0115888888938318</c:v>
                </c:pt>
                <c:pt idx="189">
                  <c:v>-0.0095211392938318</c:v>
                </c:pt>
                <c:pt idx="190">
                  <c:v>-0.00748119389383184</c:v>
                </c:pt>
                <c:pt idx="191">
                  <c:v>-0.00514178489383177</c:v>
                </c:pt>
                <c:pt idx="192">
                  <c:v>-0.00282157569383179</c:v>
                </c:pt>
                <c:pt idx="193">
                  <c:v>-0.000112691193831838</c:v>
                </c:pt>
                <c:pt idx="194">
                  <c:v>0.00240496870616824</c:v>
                </c:pt>
                <c:pt idx="195">
                  <c:v>0.00520607560616815</c:v>
                </c:pt>
                <c:pt idx="196">
                  <c:v>0.00811789140616814</c:v>
                </c:pt>
                <c:pt idx="197">
                  <c:v>0.0110069578061682</c:v>
                </c:pt>
                <c:pt idx="198">
                  <c:v>0.0139328228061681</c:v>
                </c:pt>
                <c:pt idx="199">
                  <c:v>0.0139347480061682</c:v>
                </c:pt>
                <c:pt idx="200">
                  <c:v>0.0168605438061682</c:v>
                </c:pt>
                <c:pt idx="201">
                  <c:v>0.0196938871061681</c:v>
                </c:pt>
                <c:pt idx="202">
                  <c:v>0.0222876242061681</c:v>
                </c:pt>
                <c:pt idx="203">
                  <c:v>0.0249510796061682</c:v>
                </c:pt>
                <c:pt idx="204">
                  <c:v>0.0272917373061682</c:v>
                </c:pt>
                <c:pt idx="205">
                  <c:v>0.0298156925061682</c:v>
                </c:pt>
                <c:pt idx="206">
                  <c:v>0.0317049906061682</c:v>
                </c:pt>
                <c:pt idx="207">
                  <c:v>0.0336267671061682</c:v>
                </c:pt>
                <c:pt idx="208">
                  <c:v>0.0351573804061682</c:v>
                </c:pt>
                <c:pt idx="209">
                  <c:v>0.0365432155061682</c:v>
                </c:pt>
                <c:pt idx="210">
                  <c:v>0.0375147507061682</c:v>
                </c:pt>
                <c:pt idx="211">
                  <c:v>0.0381380757061682</c:v>
                </c:pt>
                <c:pt idx="212">
                  <c:v>0.0385183375061682</c:v>
                </c:pt>
                <c:pt idx="213">
                  <c:v>0.0386229299061682</c:v>
                </c:pt>
                <c:pt idx="214">
                  <c:v>0.0382032478061682</c:v>
                </c:pt>
                <c:pt idx="215">
                  <c:v>0.0374378806061681</c:v>
                </c:pt>
                <c:pt idx="216">
                  <c:v>0.0363438340061681</c:v>
                </c:pt>
                <c:pt idx="217">
                  <c:v>0.0349462413061682</c:v>
                </c:pt>
                <c:pt idx="218">
                  <c:v>0.0330290798061682</c:v>
                </c:pt>
                <c:pt idx="219">
                  <c:v>0.0308493355061682</c:v>
                </c:pt>
                <c:pt idx="220">
                  <c:v>0.0285282677061682</c:v>
                </c:pt>
                <c:pt idx="221">
                  <c:v>0.0256266274061682</c:v>
                </c:pt>
                <c:pt idx="222">
                  <c:v>0.0225457248061682</c:v>
                </c:pt>
                <c:pt idx="223">
                  <c:v>0.0191126209061682</c:v>
                </c:pt>
                <c:pt idx="224">
                  <c:v>0.0155058046061682</c:v>
                </c:pt>
                <c:pt idx="225">
                  <c:v>0.0117095965061682</c:v>
                </c:pt>
                <c:pt idx="226">
                  <c:v>0.00757960470616814</c:v>
                </c:pt>
                <c:pt idx="227">
                  <c:v>0.00337990860616821</c:v>
                </c:pt>
                <c:pt idx="228">
                  <c:v>-0.000782303993831834</c:v>
                </c:pt>
                <c:pt idx="229">
                  <c:v>-0.00515653229383184</c:v>
                </c:pt>
                <c:pt idx="230">
                  <c:v>-0.00958515199383181</c:v>
                </c:pt>
                <c:pt idx="231">
                  <c:v>-0.0140110037938318</c:v>
                </c:pt>
                <c:pt idx="232">
                  <c:v>-0.0183634223938318</c:v>
                </c:pt>
                <c:pt idx="233">
                  <c:v>-0.0226614054938318</c:v>
                </c:pt>
                <c:pt idx="234">
                  <c:v>-0.0269515989938318</c:v>
                </c:pt>
                <c:pt idx="235">
                  <c:v>-0.0308084246938318</c:v>
                </c:pt>
                <c:pt idx="236">
                  <c:v>-0.0345026933938318</c:v>
                </c:pt>
                <c:pt idx="237">
                  <c:v>-0.0381187735938319</c:v>
                </c:pt>
                <c:pt idx="238">
                  <c:v>-0.0415517410938319</c:v>
                </c:pt>
                <c:pt idx="239">
                  <c:v>-0.0445127604938318</c:v>
                </c:pt>
                <c:pt idx="240">
                  <c:v>-0.0469773295938318</c:v>
                </c:pt>
                <c:pt idx="241">
                  <c:v>-0.0492215058938318</c:v>
                </c:pt>
                <c:pt idx="242">
                  <c:v>-0.0510735082938318</c:v>
                </c:pt>
                <c:pt idx="243">
                  <c:v>-0.0525330883938318</c:v>
                </c:pt>
                <c:pt idx="244">
                  <c:v>-0.0534446116938318</c:v>
                </c:pt>
                <c:pt idx="245">
                  <c:v>-0.0540803250938318</c:v>
                </c:pt>
                <c:pt idx="246">
                  <c:v>-0.0540458575938318</c:v>
                </c:pt>
                <c:pt idx="247">
                  <c:v>-0.0535096114938318</c:v>
                </c:pt>
                <c:pt idx="248">
                  <c:v>-0.0526689630938318</c:v>
                </c:pt>
                <c:pt idx="249">
                  <c:v>-0.0512679471938318</c:v>
                </c:pt>
                <c:pt idx="250">
                  <c:v>-0.0493738712938318</c:v>
                </c:pt>
                <c:pt idx="251">
                  <c:v>-0.0470055033938318</c:v>
                </c:pt>
                <c:pt idx="252">
                  <c:v>-0.0443780510938319</c:v>
                </c:pt>
                <c:pt idx="253">
                  <c:v>-0.0411287640938318</c:v>
                </c:pt>
                <c:pt idx="254">
                  <c:v>-0.0376762348938318</c:v>
                </c:pt>
                <c:pt idx="255">
                  <c:v>-0.0337069919938318</c:v>
                </c:pt>
                <c:pt idx="256">
                  <c:v>-0.0295070528938318</c:v>
                </c:pt>
                <c:pt idx="257">
                  <c:v>-0.0249413802938319</c:v>
                </c:pt>
                <c:pt idx="258">
                  <c:v>-0.0203090393938318</c:v>
                </c:pt>
                <c:pt idx="259">
                  <c:v>-0.0153139342938318</c:v>
                </c:pt>
                <c:pt idx="260">
                  <c:v>-0.0102364448938318</c:v>
                </c:pt>
                <c:pt idx="261">
                  <c:v>-0.00499544749383185</c:v>
                </c:pt>
                <c:pt idx="262">
                  <c:v>0.000247427906168163</c:v>
                </c:pt>
                <c:pt idx="263">
                  <c:v>0.00567896370616816</c:v>
                </c:pt>
                <c:pt idx="264">
                  <c:v>0.0109804763061682</c:v>
                </c:pt>
                <c:pt idx="265">
                  <c:v>0.0162438893061682</c:v>
                </c:pt>
                <c:pt idx="266">
                  <c:v>0.0213938834061682</c:v>
                </c:pt>
                <c:pt idx="267">
                  <c:v>0.0264054306061682</c:v>
                </c:pt>
                <c:pt idx="268">
                  <c:v>0.0313699844061682</c:v>
                </c:pt>
                <c:pt idx="269">
                  <c:v>0.0358484251061681</c:v>
                </c:pt>
                <c:pt idx="270">
                  <c:v>0.0402395786061682</c:v>
                </c:pt>
                <c:pt idx="271">
                  <c:v>0.0439777970061682</c:v>
                </c:pt>
                <c:pt idx="272">
                  <c:v>0.0476137166061682</c:v>
                </c:pt>
                <c:pt idx="273">
                  <c:v>0.0506690596061682</c:v>
                </c:pt>
                <c:pt idx="274">
                  <c:v>0.0534557224061681</c:v>
                </c:pt>
                <c:pt idx="275">
                  <c:v>0.0557239448061681</c:v>
                </c:pt>
                <c:pt idx="276">
                  <c:v>0.0576299145061682</c:v>
                </c:pt>
                <c:pt idx="277">
                  <c:v>0.0588231092061682</c:v>
                </c:pt>
                <c:pt idx="278">
                  <c:v>0.0597372515061681</c:v>
                </c:pt>
                <c:pt idx="279">
                  <c:v>0.0601102311061682</c:v>
                </c:pt>
                <c:pt idx="280">
                  <c:v>0.0599574017061681</c:v>
                </c:pt>
                <c:pt idx="281">
                  <c:v>0.0592858215061682</c:v>
                </c:pt>
                <c:pt idx="282">
                  <c:v>0.0579421242061682</c:v>
                </c:pt>
                <c:pt idx="283">
                  <c:v>0.0563719230061682</c:v>
                </c:pt>
                <c:pt idx="284">
                  <c:v>0.0541654924061682</c:v>
                </c:pt>
                <c:pt idx="285">
                  <c:v>0.0513648464061682</c:v>
                </c:pt>
                <c:pt idx="286">
                  <c:v>0.0483470388061682</c:v>
                </c:pt>
                <c:pt idx="287">
                  <c:v>0.0448075476061682</c:v>
                </c:pt>
                <c:pt idx="288">
                  <c:v>0.0410322623061682</c:v>
                </c:pt>
                <c:pt idx="289">
                  <c:v>0.0367276819061681</c:v>
                </c:pt>
                <c:pt idx="290">
                  <c:v>0.0322272537061682</c:v>
                </c:pt>
                <c:pt idx="291">
                  <c:v>0.0272261693061682</c:v>
                </c:pt>
                <c:pt idx="292">
                  <c:v>0.0224517666061682</c:v>
                </c:pt>
                <c:pt idx="293">
                  <c:v>0.0170110245061682</c:v>
                </c:pt>
                <c:pt idx="294">
                  <c:v>0.0117522623061682</c:v>
                </c:pt>
                <c:pt idx="295">
                  <c:v>0.00651703730616815</c:v>
                </c:pt>
                <c:pt idx="296">
                  <c:v>0.000830167106168233</c:v>
                </c:pt>
                <c:pt idx="297">
                  <c:v>-0.00454401339383181</c:v>
                </c:pt>
                <c:pt idx="298">
                  <c:v>-0.0101222655938318</c:v>
                </c:pt>
                <c:pt idx="299">
                  <c:v>-0.0153049559938319</c:v>
                </c:pt>
                <c:pt idx="300">
                  <c:v>-0.0204741913938318</c:v>
                </c:pt>
                <c:pt idx="301">
                  <c:v>-0.0255100570938318</c:v>
                </c:pt>
                <c:pt idx="302">
                  <c:v>-0.0300772798938318</c:v>
                </c:pt>
                <c:pt idx="303">
                  <c:v>-0.0346088087938318</c:v>
                </c:pt>
                <c:pt idx="304">
                  <c:v>-0.0387550822938318</c:v>
                </c:pt>
                <c:pt idx="305">
                  <c:v>-0.0424903118938318</c:v>
                </c:pt>
                <c:pt idx="306">
                  <c:v>-0.0459876698938318</c:v>
                </c:pt>
                <c:pt idx="307">
                  <c:v>-0.0489144446938318</c:v>
                </c:pt>
                <c:pt idx="308">
                  <c:v>-0.0513579873938318</c:v>
                </c:pt>
                <c:pt idx="309">
                  <c:v>-0.0534301683938318</c:v>
                </c:pt>
                <c:pt idx="310">
                  <c:v>-0.0550081232938318</c:v>
                </c:pt>
                <c:pt idx="311">
                  <c:v>-0.0562095961938318</c:v>
                </c:pt>
                <c:pt idx="312">
                  <c:v>-0.0566259813938318</c:v>
                </c:pt>
                <c:pt idx="313">
                  <c:v>-0.0568717336938318</c:v>
                </c:pt>
                <c:pt idx="314">
                  <c:v>-0.0564570522938318</c:v>
                </c:pt>
                <c:pt idx="315">
                  <c:v>-0.0556415284938318</c:v>
                </c:pt>
                <c:pt idx="316">
                  <c:v>-0.0542935131938318</c:v>
                </c:pt>
                <c:pt idx="317">
                  <c:v>-0.0526001027938318</c:v>
                </c:pt>
                <c:pt idx="318">
                  <c:v>-0.0503803894938318</c:v>
                </c:pt>
                <c:pt idx="319">
                  <c:v>-0.0476052210938318</c:v>
                </c:pt>
                <c:pt idx="320">
                  <c:v>-0.0446497274938318</c:v>
                </c:pt>
                <c:pt idx="321">
                  <c:v>-0.0411755048938318</c:v>
                </c:pt>
                <c:pt idx="322">
                  <c:v>-0.0374741488938318</c:v>
                </c:pt>
                <c:pt idx="323">
                  <c:v>-0.0336148748938319</c:v>
                </c:pt>
                <c:pt idx="324">
                  <c:v>-0.0293285278938318</c:v>
                </c:pt>
                <c:pt idx="325">
                  <c:v>-0.0249090162938318</c:v>
                </c:pt>
                <c:pt idx="326">
                  <c:v>-0.0204192875938318</c:v>
                </c:pt>
                <c:pt idx="327">
                  <c:v>-0.0157864880938318</c:v>
                </c:pt>
                <c:pt idx="328">
                  <c:v>-0.0110087693938318</c:v>
                </c:pt>
                <c:pt idx="329">
                  <c:v>-0.00632339369383183</c:v>
                </c:pt>
                <c:pt idx="330">
                  <c:v>-0.00150114309383176</c:v>
                </c:pt>
                <c:pt idx="331">
                  <c:v>0.00313953920616816</c:v>
                </c:pt>
                <c:pt idx="332">
                  <c:v>0.00786923570616815</c:v>
                </c:pt>
                <c:pt idx="333">
                  <c:v>0.0123617995061682</c:v>
                </c:pt>
                <c:pt idx="334">
                  <c:v>0.0165352884061681</c:v>
                </c:pt>
                <c:pt idx="335">
                  <c:v>0.0205705192061681</c:v>
                </c:pt>
                <c:pt idx="336">
                  <c:v>0.0245815817061682</c:v>
                </c:pt>
                <c:pt idx="337">
                  <c:v>0.0280538813061681</c:v>
                </c:pt>
                <c:pt idx="338">
                  <c:v>0.0314004890061682</c:v>
                </c:pt>
                <c:pt idx="339">
                  <c:v>0.0343333545061681</c:v>
                </c:pt>
                <c:pt idx="340">
                  <c:v>0.0368795768061681</c:v>
                </c:pt>
                <c:pt idx="341">
                  <c:v>0.0391215624061681</c:v>
                </c:pt>
                <c:pt idx="342">
                  <c:v>0.0409061172061682</c:v>
                </c:pt>
                <c:pt idx="343">
                  <c:v>0.0422443902061682</c:v>
                </c:pt>
                <c:pt idx="344">
                  <c:v>0.0432655855061682</c:v>
                </c:pt>
                <c:pt idx="345">
                  <c:v>0.0439595663061681</c:v>
                </c:pt>
                <c:pt idx="346">
                  <c:v>0.0440509211061681</c:v>
                </c:pt>
                <c:pt idx="347">
                  <c:v>0.0439477713061682</c:v>
                </c:pt>
                <c:pt idx="348">
                  <c:v>0.0433474632061682</c:v>
                </c:pt>
                <c:pt idx="349">
                  <c:v>0.0425156866061682</c:v>
                </c:pt>
                <c:pt idx="350">
                  <c:v>0.0411601873061682</c:v>
                </c:pt>
                <c:pt idx="351">
                  <c:v>0.0396046836061682</c:v>
                </c:pt>
                <c:pt idx="352">
                  <c:v>0.0377454772061682</c:v>
                </c:pt>
                <c:pt idx="353">
                  <c:v>0.0355071569061682</c:v>
                </c:pt>
                <c:pt idx="354">
                  <c:v>0.0329713079061682</c:v>
                </c:pt>
                <c:pt idx="355">
                  <c:v>0.0303160558061681</c:v>
                </c:pt>
                <c:pt idx="356">
                  <c:v>0.0272208439061682</c:v>
                </c:pt>
                <c:pt idx="357">
                  <c:v>0.0242951878061682</c:v>
                </c:pt>
                <c:pt idx="358">
                  <c:v>0.0210985864061682</c:v>
                </c:pt>
                <c:pt idx="359">
                  <c:v>0.0177109068061682</c:v>
                </c:pt>
                <c:pt idx="360">
                  <c:v>0.0145552384061682</c:v>
                </c:pt>
                <c:pt idx="361">
                  <c:v>0.0110735725061681</c:v>
                </c:pt>
                <c:pt idx="362">
                  <c:v>0.00770802070616816</c:v>
                </c:pt>
                <c:pt idx="363">
                  <c:v>0.00441712450616816</c:v>
                </c:pt>
                <c:pt idx="364">
                  <c:v>0.00103792730616814</c:v>
                </c:pt>
                <c:pt idx="365">
                  <c:v>-0.00214882489383183</c:v>
                </c:pt>
                <c:pt idx="366">
                  <c:v>-0.00515051139383182</c:v>
                </c:pt>
                <c:pt idx="367">
                  <c:v>-0.00805643719383186</c:v>
                </c:pt>
                <c:pt idx="368">
                  <c:v>-0.0108935895938318</c:v>
                </c:pt>
                <c:pt idx="369">
                  <c:v>-0.0133417501938318</c:v>
                </c:pt>
                <c:pt idx="370">
                  <c:v>-0.0155780908938318</c:v>
                </c:pt>
                <c:pt idx="371">
                  <c:v>-0.0176057233938318</c:v>
                </c:pt>
                <c:pt idx="372">
                  <c:v>-0.0196005328938318</c:v>
                </c:pt>
                <c:pt idx="373">
                  <c:v>-0.0211534060938318</c:v>
                </c:pt>
                <c:pt idx="374">
                  <c:v>-0.0224751210938318</c:v>
                </c:pt>
                <c:pt idx="375">
                  <c:v>-0.0233613772938318</c:v>
                </c:pt>
                <c:pt idx="376">
                  <c:v>-0.0241464196938318</c:v>
                </c:pt>
                <c:pt idx="377">
                  <c:v>-0.0247260165938318</c:v>
                </c:pt>
                <c:pt idx="378">
                  <c:v>-0.0248588916938318</c:v>
                </c:pt>
                <c:pt idx="379">
                  <c:v>-0.0248400250938318</c:v>
                </c:pt>
                <c:pt idx="380">
                  <c:v>-0.0245308122938318</c:v>
                </c:pt>
                <c:pt idx="381">
                  <c:v>-0.0240761469938318</c:v>
                </c:pt>
                <c:pt idx="382">
                  <c:v>-0.0232182134938318</c:v>
                </c:pt>
                <c:pt idx="383">
                  <c:v>-0.0222106837938318</c:v>
                </c:pt>
                <c:pt idx="384">
                  <c:v>-0.0211465559938319</c:v>
                </c:pt>
                <c:pt idx="385">
                  <c:v>-0.0197487039938318</c:v>
                </c:pt>
                <c:pt idx="386">
                  <c:v>-0.0182306771938319</c:v>
                </c:pt>
                <c:pt idx="387">
                  <c:v>-0.0167377318938318</c:v>
                </c:pt>
                <c:pt idx="388">
                  <c:v>-0.0150268269938318</c:v>
                </c:pt>
                <c:pt idx="389">
                  <c:v>-0.0131825319938318</c:v>
                </c:pt>
                <c:pt idx="390">
                  <c:v>-0.0115113255938318</c:v>
                </c:pt>
                <c:pt idx="391">
                  <c:v>-0.00954242509383185</c:v>
                </c:pt>
                <c:pt idx="392">
                  <c:v>-0.00788307569383184</c:v>
                </c:pt>
                <c:pt idx="393">
                  <c:v>-0.00606584859383186</c:v>
                </c:pt>
                <c:pt idx="394">
                  <c:v>-0.00431545499383179</c:v>
                </c:pt>
                <c:pt idx="395">
                  <c:v>-0.00273272189383178</c:v>
                </c:pt>
                <c:pt idx="396">
                  <c:v>-0.00110486899383178</c:v>
                </c:pt>
                <c:pt idx="397">
                  <c:v>0.000328396606168235</c:v>
                </c:pt>
                <c:pt idx="398">
                  <c:v>0.0015825387061682</c:v>
                </c:pt>
                <c:pt idx="399">
                  <c:v>0.00289616570616824</c:v>
                </c:pt>
                <c:pt idx="400">
                  <c:v>0.00381244730616814</c:v>
                </c:pt>
                <c:pt idx="401">
                  <c:v>0.0046604579061682</c:v>
                </c:pt>
                <c:pt idx="402">
                  <c:v>0.00538159390616821</c:v>
                </c:pt>
                <c:pt idx="403">
                  <c:v>0.00596667010616814</c:v>
                </c:pt>
                <c:pt idx="404">
                  <c:v>0.00635989220616817</c:v>
                </c:pt>
                <c:pt idx="405">
                  <c:v>0.00662331830616813</c:v>
                </c:pt>
                <c:pt idx="406">
                  <c:v>0.00662766810616821</c:v>
                </c:pt>
                <c:pt idx="407">
                  <c:v>0.0065123282061682</c:v>
                </c:pt>
                <c:pt idx="408">
                  <c:v>0.00611915320616818</c:v>
                </c:pt>
                <c:pt idx="409">
                  <c:v>0.00578956710616818</c:v>
                </c:pt>
                <c:pt idx="410">
                  <c:v>0.00516406050616813</c:v>
                </c:pt>
                <c:pt idx="411">
                  <c:v>0.00442276310616818</c:v>
                </c:pt>
                <c:pt idx="412">
                  <c:v>0.00368277960616814</c:v>
                </c:pt>
                <c:pt idx="413">
                  <c:v>0.00281032210616816</c:v>
                </c:pt>
                <c:pt idx="414">
                  <c:v>0.00169315090616817</c:v>
                </c:pt>
                <c:pt idx="415">
                  <c:v>0.000780877706168192</c:v>
                </c:pt>
                <c:pt idx="416">
                  <c:v>-9.55510938318582E-5</c:v>
                </c:pt>
                <c:pt idx="417">
                  <c:v>-0.00134126919383182</c:v>
                </c:pt>
                <c:pt idx="418">
                  <c:v>-0.00226465989383184</c:v>
                </c:pt>
                <c:pt idx="419">
                  <c:v>-0.00341265879383179</c:v>
                </c:pt>
                <c:pt idx="420">
                  <c:v>-0.00433879439383178</c:v>
                </c:pt>
                <c:pt idx="421">
                  <c:v>-0.00515625819383181</c:v>
                </c:pt>
                <c:pt idx="422">
                  <c:v>-0.00594884849383181</c:v>
                </c:pt>
                <c:pt idx="423">
                  <c:v>-0.00657232919383177</c:v>
                </c:pt>
                <c:pt idx="424">
                  <c:v>-0.00723703029383182</c:v>
                </c:pt>
                <c:pt idx="425">
                  <c:v>-0.00747265029383182</c:v>
                </c:pt>
                <c:pt idx="426">
                  <c:v>-0.0079184735938318</c:v>
                </c:pt>
                <c:pt idx="427">
                  <c:v>-0.00798460439383186</c:v>
                </c:pt>
                <c:pt idx="428">
                  <c:v>-0.00793025179383178</c:v>
                </c:pt>
                <c:pt idx="429">
                  <c:v>-0.00769067479383178</c:v>
                </c:pt>
                <c:pt idx="430">
                  <c:v>-0.00729439009383181</c:v>
                </c:pt>
                <c:pt idx="431">
                  <c:v>-0.00660663529383176</c:v>
                </c:pt>
                <c:pt idx="432">
                  <c:v>-0.00583565399383179</c:v>
                </c:pt>
                <c:pt idx="433">
                  <c:v>-0.00501928409383179</c:v>
                </c:pt>
                <c:pt idx="434">
                  <c:v>-0.00365660459383177</c:v>
                </c:pt>
                <c:pt idx="435">
                  <c:v>-0.00238954959383186</c:v>
                </c:pt>
                <c:pt idx="436">
                  <c:v>-0.000922340993831816</c:v>
                </c:pt>
                <c:pt idx="437">
                  <c:v>0.000604258106168154</c:v>
                </c:pt>
                <c:pt idx="438">
                  <c:v>0.00222616700616818</c:v>
                </c:pt>
                <c:pt idx="439">
                  <c:v>0.00387178230616814</c:v>
                </c:pt>
                <c:pt idx="440">
                  <c:v>0.00587455950616822</c:v>
                </c:pt>
                <c:pt idx="441">
                  <c:v>0.00788497540616817</c:v>
                </c:pt>
                <c:pt idx="442">
                  <c:v>0.00965069280616815</c:v>
                </c:pt>
                <c:pt idx="443">
                  <c:v>0.0116487596061682</c:v>
                </c:pt>
                <c:pt idx="444">
                  <c:v>0.0136367929061681</c:v>
                </c:pt>
                <c:pt idx="445">
                  <c:v>0.0155191913061682</c:v>
                </c:pt>
                <c:pt idx="446">
                  <c:v>0.0173938852061681</c:v>
                </c:pt>
                <c:pt idx="447">
                  <c:v>0.0190809558061682</c:v>
                </c:pt>
                <c:pt idx="448">
                  <c:v>0.0206789356061682</c:v>
                </c:pt>
                <c:pt idx="449">
                  <c:v>0.0221816668061682</c:v>
                </c:pt>
                <c:pt idx="450">
                  <c:v>0.0235001403061682</c:v>
                </c:pt>
                <c:pt idx="451">
                  <c:v>0.0245850784061682</c:v>
                </c:pt>
                <c:pt idx="452">
                  <c:v>0.0254812436061682</c:v>
                </c:pt>
                <c:pt idx="453">
                  <c:v>0.0261541522061682</c:v>
                </c:pt>
                <c:pt idx="454">
                  <c:v>0.0266480545061681</c:v>
                </c:pt>
                <c:pt idx="455">
                  <c:v>0.0268987901061681</c:v>
                </c:pt>
                <c:pt idx="456">
                  <c:v>0.0268839050061682</c:v>
                </c:pt>
                <c:pt idx="457">
                  <c:v>0.0264931355061682</c:v>
                </c:pt>
                <c:pt idx="458">
                  <c:v>0.0258540265061682</c:v>
                </c:pt>
                <c:pt idx="459">
                  <c:v>0.0249766321061682</c:v>
                </c:pt>
                <c:pt idx="460">
                  <c:v>0.0237951409061682</c:v>
                </c:pt>
                <c:pt idx="461">
                  <c:v>0.0224271774061682</c:v>
                </c:pt>
                <c:pt idx="462">
                  <c:v>0.0205967620061682</c:v>
                </c:pt>
                <c:pt idx="463">
                  <c:v>0.0185280534061681</c:v>
                </c:pt>
                <c:pt idx="464">
                  <c:v>0.0163249192061682</c:v>
                </c:pt>
                <c:pt idx="465">
                  <c:v>0.0139829384061682</c:v>
                </c:pt>
                <c:pt idx="466">
                  <c:v>0.0111553203061682</c:v>
                </c:pt>
                <c:pt idx="467">
                  <c:v>0.00820587710616816</c:v>
                </c:pt>
                <c:pt idx="468">
                  <c:v>0.00520662280616824</c:v>
                </c:pt>
                <c:pt idx="469">
                  <c:v>0.00206851730616819</c:v>
                </c:pt>
                <c:pt idx="470">
                  <c:v>-0.00135016709383184</c:v>
                </c:pt>
                <c:pt idx="471">
                  <c:v>-0.00481335009383177</c:v>
                </c:pt>
                <c:pt idx="472">
                  <c:v>-0.00814449889383184</c:v>
                </c:pt>
                <c:pt idx="473">
                  <c:v>-0.0116609298938318</c:v>
                </c:pt>
                <c:pt idx="474">
                  <c:v>-0.0152893984938318</c:v>
                </c:pt>
                <c:pt idx="475">
                  <c:v>-0.0187487974938318</c:v>
                </c:pt>
                <c:pt idx="476">
                  <c:v>-0.0219561517938318</c:v>
                </c:pt>
                <c:pt idx="477">
                  <c:v>-0.0254031658938318</c:v>
                </c:pt>
                <c:pt idx="478">
                  <c:v>-0.0284819126938318</c:v>
                </c:pt>
                <c:pt idx="479">
                  <c:v>-0.0314118895938318</c:v>
                </c:pt>
                <c:pt idx="480">
                  <c:v>-0.0340465651938319</c:v>
                </c:pt>
                <c:pt idx="481">
                  <c:v>-0.0365539000938319</c:v>
                </c:pt>
                <c:pt idx="482">
                  <c:v>-0.0387590133938318</c:v>
                </c:pt>
                <c:pt idx="483">
                  <c:v>-0.0406146906938318</c:v>
                </c:pt>
                <c:pt idx="484">
                  <c:v>-0.0422851445938318</c:v>
                </c:pt>
                <c:pt idx="485">
                  <c:v>-0.0434179422938318</c:v>
                </c:pt>
                <c:pt idx="486">
                  <c:v>-0.0443553632938318</c:v>
                </c:pt>
                <c:pt idx="487">
                  <c:v>-0.0448210463938318</c:v>
                </c:pt>
                <c:pt idx="488">
                  <c:v>-0.0448116329938318</c:v>
                </c:pt>
                <c:pt idx="489">
                  <c:v>-0.0446070340938318</c:v>
                </c:pt>
                <c:pt idx="490">
                  <c:v>-0.0438687445938318</c:v>
                </c:pt>
                <c:pt idx="491">
                  <c:v>-0.0428533975938318</c:v>
                </c:pt>
                <c:pt idx="492">
                  <c:v>-0.0412780268938319</c:v>
                </c:pt>
                <c:pt idx="493">
                  <c:v>-0.0394178812938318</c:v>
                </c:pt>
                <c:pt idx="494">
                  <c:v>-0.0371500643938318</c:v>
                </c:pt>
                <c:pt idx="495">
                  <c:v>-0.0343471021938319</c:v>
                </c:pt>
                <c:pt idx="496">
                  <c:v>-0.0314141399938318</c:v>
                </c:pt>
                <c:pt idx="497">
                  <c:v>-0.0279667249938318</c:v>
                </c:pt>
                <c:pt idx="498">
                  <c:v>-0.0243167610938318</c:v>
                </c:pt>
                <c:pt idx="499">
                  <c:v>-0.0204928777938318</c:v>
                </c:pt>
                <c:pt idx="500">
                  <c:v>-0.0163097991938318</c:v>
                </c:pt>
                <c:pt idx="501">
                  <c:v>-0.0119797136938318</c:v>
                </c:pt>
                <c:pt idx="502">
                  <c:v>-0.00734480069383181</c:v>
                </c:pt>
                <c:pt idx="503">
                  <c:v>-0.00293448759383186</c:v>
                </c:pt>
                <c:pt idx="504">
                  <c:v>0.00173244670616823</c:v>
                </c:pt>
                <c:pt idx="505">
                  <c:v>0.00662661100616824</c:v>
                </c:pt>
                <c:pt idx="506">
                  <c:v>0.0112332770061682</c:v>
                </c:pt>
                <c:pt idx="507">
                  <c:v>0.0160791578061682</c:v>
                </c:pt>
                <c:pt idx="508">
                  <c:v>0.0205453703061682</c:v>
                </c:pt>
                <c:pt idx="509">
                  <c:v>0.0250144082061682</c:v>
                </c:pt>
                <c:pt idx="510">
                  <c:v>0.0293607603061682</c:v>
                </c:pt>
                <c:pt idx="511">
                  <c:v>0.0334219355061682</c:v>
                </c:pt>
                <c:pt idx="512">
                  <c:v>0.0373306361061682</c:v>
                </c:pt>
                <c:pt idx="513">
                  <c:v>0.0408962181061682</c:v>
                </c:pt>
                <c:pt idx="514">
                  <c:v>0.0440883221061682</c:v>
                </c:pt>
                <c:pt idx="515">
                  <c:v>0.0469523541061681</c:v>
                </c:pt>
                <c:pt idx="516">
                  <c:v>0.0493440327061682</c:v>
                </c:pt>
                <c:pt idx="517">
                  <c:v>0.0514118239061682</c:v>
                </c:pt>
                <c:pt idx="518">
                  <c:v>0.0530919872061681</c:v>
                </c:pt>
                <c:pt idx="519">
                  <c:v>0.0543284669061682</c:v>
                </c:pt>
                <c:pt idx="520">
                  <c:v>0.0550645310061681</c:v>
                </c:pt>
                <c:pt idx="521">
                  <c:v>0.0553973183061682</c:v>
                </c:pt>
                <c:pt idx="522">
                  <c:v>0.0551612849061682</c:v>
                </c:pt>
                <c:pt idx="523">
                  <c:v>0.0544160640061682</c:v>
                </c:pt>
                <c:pt idx="524">
                  <c:v>0.0533996753061682</c:v>
                </c:pt>
                <c:pt idx="525">
                  <c:v>0.0518449958061682</c:v>
                </c:pt>
                <c:pt idx="526">
                  <c:v>0.0498406892061681</c:v>
                </c:pt>
                <c:pt idx="527">
                  <c:v>0.0470514509061681</c:v>
                </c:pt>
                <c:pt idx="528">
                  <c:v>0.0442550997061681</c:v>
                </c:pt>
                <c:pt idx="529">
                  <c:v>0.0410384262061681</c:v>
                </c:pt>
                <c:pt idx="530">
                  <c:v>0.0373504199061682</c:v>
                </c:pt>
                <c:pt idx="531">
                  <c:v>0.0332365469061682</c:v>
                </c:pt>
                <c:pt idx="532">
                  <c:v>0.0289544589061682</c:v>
                </c:pt>
                <c:pt idx="533">
                  <c:v>0.0242997076061682</c:v>
                </c:pt>
                <c:pt idx="534">
                  <c:v>0.0193365770061682</c:v>
                </c:pt>
                <c:pt idx="535">
                  <c:v>0.0144755123061682</c:v>
                </c:pt>
                <c:pt idx="536">
                  <c:v>0.00937955860616823</c:v>
                </c:pt>
                <c:pt idx="537">
                  <c:v>0.00388934570616817</c:v>
                </c:pt>
                <c:pt idx="538">
                  <c:v>-0.0012520261938318</c:v>
                </c:pt>
                <c:pt idx="539">
                  <c:v>-0.00651893039383178</c:v>
                </c:pt>
                <c:pt idx="540">
                  <c:v>-0.0117544873938318</c:v>
                </c:pt>
                <c:pt idx="541">
                  <c:v>-0.0168734527938318</c:v>
                </c:pt>
                <c:pt idx="542">
                  <c:v>-0.0219021212938318</c:v>
                </c:pt>
                <c:pt idx="543">
                  <c:v>-0.0268315038938318</c:v>
                </c:pt>
                <c:pt idx="544">
                  <c:v>-0.0313974935938318</c:v>
                </c:pt>
                <c:pt idx="545">
                  <c:v>-0.0358072241938319</c:v>
                </c:pt>
                <c:pt idx="546">
                  <c:v>-0.0397239182938318</c:v>
                </c:pt>
                <c:pt idx="547">
                  <c:v>-0.0434739225938318</c:v>
                </c:pt>
                <c:pt idx="548">
                  <c:v>-0.0467943663938318</c:v>
                </c:pt>
                <c:pt idx="549">
                  <c:v>-0.0496995688938318</c:v>
                </c:pt>
                <c:pt idx="550">
                  <c:v>-0.0521772691938318</c:v>
                </c:pt>
                <c:pt idx="551">
                  <c:v>-0.0541606225938318</c:v>
                </c:pt>
                <c:pt idx="552">
                  <c:v>-0.0557585622938318</c:v>
                </c:pt>
                <c:pt idx="553">
                  <c:v>-0.0569529496938318</c:v>
                </c:pt>
                <c:pt idx="554">
                  <c:v>-0.0574636978938318</c:v>
                </c:pt>
                <c:pt idx="555">
                  <c:v>-0.0577114692938318</c:v>
                </c:pt>
                <c:pt idx="556">
                  <c:v>-0.0572236376938318</c:v>
                </c:pt>
                <c:pt idx="557">
                  <c:v>-0.0563388445938318</c:v>
                </c:pt>
                <c:pt idx="558">
                  <c:v>-0.0549212409938318</c:v>
                </c:pt>
                <c:pt idx="559">
                  <c:v>-0.0532888278938318</c:v>
                </c:pt>
                <c:pt idx="560">
                  <c:v>-0.0510912758938318</c:v>
                </c:pt>
                <c:pt idx="561">
                  <c:v>-0.0482522754938318</c:v>
                </c:pt>
                <c:pt idx="562">
                  <c:v>-0.0452570934938318</c:v>
                </c:pt>
                <c:pt idx="563">
                  <c:v>-0.0416683927938318</c:v>
                </c:pt>
                <c:pt idx="564">
                  <c:v>-0.0379317344938318</c:v>
                </c:pt>
                <c:pt idx="565">
                  <c:v>-0.0337454837938318</c:v>
                </c:pt>
                <c:pt idx="566">
                  <c:v>-0.0293443788938318</c:v>
                </c:pt>
                <c:pt idx="567">
                  <c:v>-0.0248257757938318</c:v>
                </c:pt>
                <c:pt idx="568">
                  <c:v>-0.0200833933938318</c:v>
                </c:pt>
                <c:pt idx="569">
                  <c:v>-0.0152773359938319</c:v>
                </c:pt>
                <c:pt idx="570">
                  <c:v>-0.0101818221938318</c:v>
                </c:pt>
                <c:pt idx="571">
                  <c:v>-0.00512676919383181</c:v>
                </c:pt>
                <c:pt idx="572">
                  <c:v>2.21463061681471E-5</c:v>
                </c:pt>
                <c:pt idx="573">
                  <c:v>0.00495814680616824</c:v>
                </c:pt>
                <c:pt idx="574">
                  <c:v>0.00975937140616822</c:v>
                </c:pt>
                <c:pt idx="575">
                  <c:v>0.0146694218061681</c:v>
                </c:pt>
                <c:pt idx="576">
                  <c:v>0.0191541102061682</c:v>
                </c:pt>
                <c:pt idx="577">
                  <c:v>0.0235821895061682</c:v>
                </c:pt>
                <c:pt idx="578">
                  <c:v>0.0277158630061682</c:v>
                </c:pt>
                <c:pt idx="579">
                  <c:v>0.0315491839061682</c:v>
                </c:pt>
                <c:pt idx="580">
                  <c:v>0.0351501972061682</c:v>
                </c:pt>
                <c:pt idx="581">
                  <c:v>0.0382753468061682</c:v>
                </c:pt>
                <c:pt idx="582">
                  <c:v>0.0411177812061681</c:v>
                </c:pt>
                <c:pt idx="583">
                  <c:v>0.0435601183061682</c:v>
                </c:pt>
                <c:pt idx="584">
                  <c:v>0.0455493948061681</c:v>
                </c:pt>
                <c:pt idx="585">
                  <c:v>0.0472470966061682</c:v>
                </c:pt>
                <c:pt idx="586">
                  <c:v>0.0484140478061682</c:v>
                </c:pt>
                <c:pt idx="587">
                  <c:v>0.0491460880061681</c:v>
                </c:pt>
                <c:pt idx="588">
                  <c:v>0.0494229282061682</c:v>
                </c:pt>
                <c:pt idx="589">
                  <c:v>0.0492446711061681</c:v>
                </c:pt>
                <c:pt idx="590">
                  <c:v>0.0489027145061682</c:v>
                </c:pt>
                <c:pt idx="591">
                  <c:v>0.0478382379061681</c:v>
                </c:pt>
                <c:pt idx="592">
                  <c:v>0.0463789034061682</c:v>
                </c:pt>
                <c:pt idx="593">
                  <c:v>0.0447524448061681</c:v>
                </c:pt>
                <c:pt idx="594">
                  <c:v>0.0425970743061682</c:v>
                </c:pt>
                <c:pt idx="595">
                  <c:v>0.0403161628061682</c:v>
                </c:pt>
                <c:pt idx="596">
                  <c:v>0.0374626911061682</c:v>
                </c:pt>
                <c:pt idx="597">
                  <c:v>0.0344476518061681</c:v>
                </c:pt>
                <c:pt idx="598">
                  <c:v>0.0312994012061681</c:v>
                </c:pt>
                <c:pt idx="599">
                  <c:v>0.0277540159061682</c:v>
                </c:pt>
                <c:pt idx="600">
                  <c:v>0.0241336619061682</c:v>
                </c:pt>
                <c:pt idx="601">
                  <c:v>0.0203101432061682</c:v>
                </c:pt>
                <c:pt idx="602">
                  <c:v>0.0162578450061682</c:v>
                </c:pt>
                <c:pt idx="603">
                  <c:v>0.0124666981061682</c:v>
                </c:pt>
                <c:pt idx="604">
                  <c:v>0.00828430070616814</c:v>
                </c:pt>
                <c:pt idx="605">
                  <c:v>0.00440560730616823</c:v>
                </c:pt>
                <c:pt idx="606">
                  <c:v>0.000361849806168157</c:v>
                </c:pt>
                <c:pt idx="607">
                  <c:v>-0.00355120599383185</c:v>
                </c:pt>
                <c:pt idx="608">
                  <c:v>-0.00730378969383183</c:v>
                </c:pt>
                <c:pt idx="609">
                  <c:v>-0.0109365618938319</c:v>
                </c:pt>
                <c:pt idx="610">
                  <c:v>-0.0144828387938318</c:v>
                </c:pt>
                <c:pt idx="611">
                  <c:v>-0.0175724925938319</c:v>
                </c:pt>
                <c:pt idx="612">
                  <c:v>-0.0206267666938318</c:v>
                </c:pt>
                <c:pt idx="613">
                  <c:v>-0.0233845257938318</c:v>
                </c:pt>
                <c:pt idx="614">
                  <c:v>-0.0257463567938319</c:v>
                </c:pt>
                <c:pt idx="615">
                  <c:v>-0.0280411379938318</c:v>
                </c:pt>
                <c:pt idx="616">
                  <c:v>-0.0299387394938318</c:v>
                </c:pt>
                <c:pt idx="617">
                  <c:v>-0.0314167037938318</c:v>
                </c:pt>
                <c:pt idx="618">
                  <c:v>-0.0327000786938318</c:v>
                </c:pt>
                <c:pt idx="619">
                  <c:v>-0.0336007549938319</c:v>
                </c:pt>
                <c:pt idx="620">
                  <c:v>-0.0342153325938318</c:v>
                </c:pt>
                <c:pt idx="621">
                  <c:v>-0.0343775747938318</c:v>
                </c:pt>
                <c:pt idx="622">
                  <c:v>-0.0343708232938318</c:v>
                </c:pt>
                <c:pt idx="623">
                  <c:v>-0.0340782165938318</c:v>
                </c:pt>
                <c:pt idx="624">
                  <c:v>-0.0333686975938318</c:v>
                </c:pt>
                <c:pt idx="625">
                  <c:v>-0.0322223953938318</c:v>
                </c:pt>
                <c:pt idx="626">
                  <c:v>-0.0311058518938319</c:v>
                </c:pt>
                <c:pt idx="627">
                  <c:v>-0.0297336486938318</c:v>
                </c:pt>
                <c:pt idx="628">
                  <c:v>-0.0279071907938319</c:v>
                </c:pt>
                <c:pt idx="629">
                  <c:v>-0.0260847313938318</c:v>
                </c:pt>
                <c:pt idx="630">
                  <c:v>-0.0239915149938318</c:v>
                </c:pt>
                <c:pt idx="631">
                  <c:v>-0.0218164318938319</c:v>
                </c:pt>
                <c:pt idx="632">
                  <c:v>-0.0194065380938319</c:v>
                </c:pt>
                <c:pt idx="633">
                  <c:v>-0.0169307580938318</c:v>
                </c:pt>
                <c:pt idx="634">
                  <c:v>-0.0144677929938318</c:v>
                </c:pt>
                <c:pt idx="635">
                  <c:v>-0.0118288143938318</c:v>
                </c:pt>
                <c:pt idx="636">
                  <c:v>-0.00935568959383181</c:v>
                </c:pt>
                <c:pt idx="637">
                  <c:v>-0.00676322569383181</c:v>
                </c:pt>
                <c:pt idx="638">
                  <c:v>-0.00431515709383179</c:v>
                </c:pt>
                <c:pt idx="639">
                  <c:v>-0.00200111779383183</c:v>
                </c:pt>
                <c:pt idx="640">
                  <c:v>0.000334410406168217</c:v>
                </c:pt>
                <c:pt idx="641">
                  <c:v>0.00245301750616822</c:v>
                </c:pt>
                <c:pt idx="642">
                  <c:v>0.00450031990616817</c:v>
                </c:pt>
                <c:pt idx="643">
                  <c:v>0.00648897350616817</c:v>
                </c:pt>
                <c:pt idx="644">
                  <c:v>0.0081675500061682</c:v>
                </c:pt>
                <c:pt idx="645">
                  <c:v>0.00964675640616819</c:v>
                </c:pt>
                <c:pt idx="646">
                  <c:v>0.0110669553061682</c:v>
                </c:pt>
                <c:pt idx="647">
                  <c:v>0.0122493558061681</c:v>
                </c:pt>
                <c:pt idx="648">
                  <c:v>0.0131427469061682</c:v>
                </c:pt>
                <c:pt idx="649">
                  <c:v>0.0139486992061681</c:v>
                </c:pt>
                <c:pt idx="650">
                  <c:v>0.0145199220061681</c:v>
                </c:pt>
                <c:pt idx="651">
                  <c:v>0.0147591161061682</c:v>
                </c:pt>
                <c:pt idx="652">
                  <c:v>0.0147771532061682</c:v>
                </c:pt>
                <c:pt idx="653">
                  <c:v>0.0147701378061682</c:v>
                </c:pt>
                <c:pt idx="654">
                  <c:v>0.0146339394061682</c:v>
                </c:pt>
                <c:pt idx="655">
                  <c:v>0.0140150467061682</c:v>
                </c:pt>
                <c:pt idx="656">
                  <c:v>0.0133447843061681</c:v>
                </c:pt>
                <c:pt idx="657">
                  <c:v>0.0125706299061682</c:v>
                </c:pt>
                <c:pt idx="658">
                  <c:v>0.0117700427061682</c:v>
                </c:pt>
                <c:pt idx="659">
                  <c:v>0.0108933081061682</c:v>
                </c:pt>
                <c:pt idx="660">
                  <c:v>0.00962260570616824</c:v>
                </c:pt>
                <c:pt idx="661">
                  <c:v>0.00870844310616814</c:v>
                </c:pt>
                <c:pt idx="662">
                  <c:v>0.00741254350616815</c:v>
                </c:pt>
                <c:pt idx="663">
                  <c:v>0.0062195843061682</c:v>
                </c:pt>
                <c:pt idx="664">
                  <c:v>0.00507471450616814</c:v>
                </c:pt>
                <c:pt idx="665">
                  <c:v>0.00377401700616819</c:v>
                </c:pt>
                <c:pt idx="666">
                  <c:v>0.00252264990616824</c:v>
                </c:pt>
                <c:pt idx="667">
                  <c:v>0.00154567380616821</c:v>
                </c:pt>
                <c:pt idx="668">
                  <c:v>0.000624365106168145</c:v>
                </c:pt>
                <c:pt idx="669">
                  <c:v>-0.000512862893831789</c:v>
                </c:pt>
                <c:pt idx="670">
                  <c:v>-0.00124933509383185</c:v>
                </c:pt>
                <c:pt idx="671">
                  <c:v>-0.00211380359383184</c:v>
                </c:pt>
                <c:pt idx="672">
                  <c:v>-0.00272655599383176</c:v>
                </c:pt>
                <c:pt idx="673">
                  <c:v>-0.0030158599938318</c:v>
                </c:pt>
                <c:pt idx="674">
                  <c:v>-0.00342292489383178</c:v>
                </c:pt>
                <c:pt idx="675">
                  <c:v>-0.00357516029383176</c:v>
                </c:pt>
                <c:pt idx="676">
                  <c:v>-0.00359282789383186</c:v>
                </c:pt>
                <c:pt idx="677">
                  <c:v>-0.00347021539383185</c:v>
                </c:pt>
                <c:pt idx="678">
                  <c:v>-0.00308266769383181</c:v>
                </c:pt>
                <c:pt idx="679">
                  <c:v>-0.0027368857938318</c:v>
                </c:pt>
                <c:pt idx="680">
                  <c:v>-0.00205553949383186</c:v>
                </c:pt>
                <c:pt idx="681">
                  <c:v>-0.00134766889383187</c:v>
                </c:pt>
                <c:pt idx="682">
                  <c:v>-0.000552709493831793</c:v>
                </c:pt>
                <c:pt idx="683">
                  <c:v>0.000481551406168235</c:v>
                </c:pt>
                <c:pt idx="684">
                  <c:v>0.00149731760616822</c:v>
                </c:pt>
                <c:pt idx="685">
                  <c:v>0.00246915400616821</c:v>
                </c:pt>
                <c:pt idx="686">
                  <c:v>0.00374802310616817</c:v>
                </c:pt>
                <c:pt idx="687">
                  <c:v>0.00512028120616814</c:v>
                </c:pt>
                <c:pt idx="688">
                  <c:v>0.00607940050616817</c:v>
                </c:pt>
                <c:pt idx="689">
                  <c:v>0.00740452880616815</c:v>
                </c:pt>
                <c:pt idx="690">
                  <c:v>0.00877267360616818</c:v>
                </c:pt>
                <c:pt idx="691">
                  <c:v>0.00967503220616816</c:v>
                </c:pt>
                <c:pt idx="692">
                  <c:v>0.0108840975061681</c:v>
                </c:pt>
                <c:pt idx="693">
                  <c:v>0.0117942164061682</c:v>
                </c:pt>
                <c:pt idx="694">
                  <c:v>0.0126101073061682</c:v>
                </c:pt>
                <c:pt idx="695">
                  <c:v>0.0134171612061682</c:v>
                </c:pt>
                <c:pt idx="696">
                  <c:v>0.0141157445061681</c:v>
                </c:pt>
                <c:pt idx="697">
                  <c:v>0.0147122443061681</c:v>
                </c:pt>
                <c:pt idx="698">
                  <c:v>0.0149018263061682</c:v>
                </c:pt>
                <c:pt idx="699">
                  <c:v>0.0149192788061682</c:v>
                </c:pt>
                <c:pt idx="700">
                  <c:v>0.0148913034061682</c:v>
                </c:pt>
                <c:pt idx="701">
                  <c:v>0.0147424680061682</c:v>
                </c:pt>
                <c:pt idx="702">
                  <c:v>0.0142191874061682</c:v>
                </c:pt>
                <c:pt idx="703">
                  <c:v>0.0134449119061681</c:v>
                </c:pt>
                <c:pt idx="704">
                  <c:v>0.0125592638061682</c:v>
                </c:pt>
                <c:pt idx="705">
                  <c:v>0.0115533758061682</c:v>
                </c:pt>
                <c:pt idx="706">
                  <c:v>0.0103199742061681</c:v>
                </c:pt>
                <c:pt idx="707">
                  <c:v>0.00881573220616816</c:v>
                </c:pt>
                <c:pt idx="708">
                  <c:v>0.00712397110616813</c:v>
                </c:pt>
                <c:pt idx="709">
                  <c:v>0.00523215160616819</c:v>
                </c:pt>
                <c:pt idx="710">
                  <c:v>0.00313869740616823</c:v>
                </c:pt>
                <c:pt idx="711">
                  <c:v>0.000924596806168187</c:v>
                </c:pt>
                <c:pt idx="712">
                  <c:v>-0.00132598339383183</c:v>
                </c:pt>
                <c:pt idx="713">
                  <c:v>-0.00360044179383179</c:v>
                </c:pt>
                <c:pt idx="714">
                  <c:v>-0.00611202569383184</c:v>
                </c:pt>
                <c:pt idx="715">
                  <c:v>-0.00865368119383181</c:v>
                </c:pt>
                <c:pt idx="716">
                  <c:v>-0.0110818490938318</c:v>
                </c:pt>
                <c:pt idx="717">
                  <c:v>-0.0136743966938319</c:v>
                </c:pt>
                <c:pt idx="718">
                  <c:v>-0.0161321403938318</c:v>
                </c:pt>
                <c:pt idx="719">
                  <c:v>-0.0185147937938318</c:v>
                </c:pt>
                <c:pt idx="720">
                  <c:v>-0.0210552562938318</c:v>
                </c:pt>
                <c:pt idx="721">
                  <c:v>-0.0233251859938318</c:v>
                </c:pt>
                <c:pt idx="722">
                  <c:v>-0.0254415312938319</c:v>
                </c:pt>
                <c:pt idx="723">
                  <c:v>-0.0274247270938318</c:v>
                </c:pt>
                <c:pt idx="724">
                  <c:v>-0.0292033409938318</c:v>
                </c:pt>
                <c:pt idx="725">
                  <c:v>-0.0307089021938318</c:v>
                </c:pt>
                <c:pt idx="726">
                  <c:v>-0.0320534467938318</c:v>
                </c:pt>
                <c:pt idx="727">
                  <c:v>-0.0329514656938318</c:v>
                </c:pt>
                <c:pt idx="728">
                  <c:v>-0.0339086151938318</c:v>
                </c:pt>
                <c:pt idx="729">
                  <c:v>-0.0343369163938318</c:v>
                </c:pt>
                <c:pt idx="730">
                  <c:v>-0.0344159558938318</c:v>
                </c:pt>
                <c:pt idx="731">
                  <c:v>-0.0343283174938318</c:v>
                </c:pt>
                <c:pt idx="732">
                  <c:v>-0.0338215051938318</c:v>
                </c:pt>
                <c:pt idx="733">
                  <c:v>-0.0329176762938318</c:v>
                </c:pt>
                <c:pt idx="734">
                  <c:v>-0.0320342486938319</c:v>
                </c:pt>
                <c:pt idx="735">
                  <c:v>-0.0306523422938318</c:v>
                </c:pt>
                <c:pt idx="736">
                  <c:v>-0.0288098072938319</c:v>
                </c:pt>
                <c:pt idx="737">
                  <c:v>-0.0267325891938318</c:v>
                </c:pt>
                <c:pt idx="738">
                  <c:v>-0.0242332665938318</c:v>
                </c:pt>
                <c:pt idx="739">
                  <c:v>-0.0217815928938319</c:v>
                </c:pt>
                <c:pt idx="740">
                  <c:v>-0.0188957414938318</c:v>
                </c:pt>
                <c:pt idx="741">
                  <c:v>-0.0157496934938318</c:v>
                </c:pt>
                <c:pt idx="742">
                  <c:v>-0.0123888824938319</c:v>
                </c:pt>
                <c:pt idx="743">
                  <c:v>-0.00873599579383177</c:v>
                </c:pt>
                <c:pt idx="744">
                  <c:v>-0.00520656779383177</c:v>
                </c:pt>
                <c:pt idx="745">
                  <c:v>-0.00134687679383183</c:v>
                </c:pt>
                <c:pt idx="746">
                  <c:v>0.00250827870616821</c:v>
                </c:pt>
                <c:pt idx="747">
                  <c:v>0.00656264190616817</c:v>
                </c:pt>
                <c:pt idx="748">
                  <c:v>0.0104540314061682</c:v>
                </c:pt>
                <c:pt idx="749">
                  <c:v>0.0145599310061681</c:v>
                </c:pt>
                <c:pt idx="750">
                  <c:v>0.0183705769061682</c:v>
                </c:pt>
                <c:pt idx="751">
                  <c:v>0.0221159765061681</c:v>
                </c:pt>
                <c:pt idx="752">
                  <c:v>0.0257082494061682</c:v>
                </c:pt>
                <c:pt idx="753">
                  <c:v>0.0293254135061682</c:v>
                </c:pt>
                <c:pt idx="754">
                  <c:v>0.0324394255061682</c:v>
                </c:pt>
                <c:pt idx="755">
                  <c:v>0.0354071632061682</c:v>
                </c:pt>
                <c:pt idx="756">
                  <c:v>0.0382275984061682</c:v>
                </c:pt>
                <c:pt idx="757">
                  <c:v>0.0408653217061682</c:v>
                </c:pt>
                <c:pt idx="758">
                  <c:v>0.0429930619061681</c:v>
                </c:pt>
                <c:pt idx="759">
                  <c:v>0.0448011890061681</c:v>
                </c:pt>
                <c:pt idx="760">
                  <c:v>0.0462704395061681</c:v>
                </c:pt>
                <c:pt idx="761">
                  <c:v>0.0474864056061682</c:v>
                </c:pt>
                <c:pt idx="762">
                  <c:v>0.0479969580061682</c:v>
                </c:pt>
                <c:pt idx="763">
                  <c:v>0.0482881824061682</c:v>
                </c:pt>
                <c:pt idx="764">
                  <c:v>0.0481495433061682</c:v>
                </c:pt>
                <c:pt idx="765">
                  <c:v>0.0475831756061682</c:v>
                </c:pt>
                <c:pt idx="766">
                  <c:v>0.0465998743061682</c:v>
                </c:pt>
                <c:pt idx="767">
                  <c:v>0.0452206946061682</c:v>
                </c:pt>
                <c:pt idx="768">
                  <c:v>0.0432448919061682</c:v>
                </c:pt>
                <c:pt idx="769">
                  <c:v>0.0410403013061682</c:v>
                </c:pt>
                <c:pt idx="770">
                  <c:v>0.0383036399061681</c:v>
                </c:pt>
                <c:pt idx="771">
                  <c:v>0.0353076211061681</c:v>
                </c:pt>
                <c:pt idx="772">
                  <c:v>0.0321364637061682</c:v>
                </c:pt>
                <c:pt idx="773">
                  <c:v>0.0282952928061682</c:v>
                </c:pt>
                <c:pt idx="774">
                  <c:v>0.0244281783061682</c:v>
                </c:pt>
                <c:pt idx="775">
                  <c:v>0.0203016482061682</c:v>
                </c:pt>
                <c:pt idx="776">
                  <c:v>0.0159161926061682</c:v>
                </c:pt>
                <c:pt idx="777">
                  <c:v>0.0111855956061682</c:v>
                </c:pt>
                <c:pt idx="778">
                  <c:v>0.00664649340616818</c:v>
                </c:pt>
                <c:pt idx="779">
                  <c:v>0.00162205120616821</c:v>
                </c:pt>
                <c:pt idx="780">
                  <c:v>-0.00315120259383184</c:v>
                </c:pt>
                <c:pt idx="781">
                  <c:v>-0.0080024725938318</c:v>
                </c:pt>
                <c:pt idx="782">
                  <c:v>-0.0128891083938318</c:v>
                </c:pt>
                <c:pt idx="783">
                  <c:v>-0.0177543350938318</c:v>
                </c:pt>
                <c:pt idx="784">
                  <c:v>-0.0223215337938318</c:v>
                </c:pt>
                <c:pt idx="785">
                  <c:v>-0.0268861554938318</c:v>
                </c:pt>
                <c:pt idx="786">
                  <c:v>-0.0312131153938318</c:v>
                </c:pt>
                <c:pt idx="787">
                  <c:v>-0.0351286239938318</c:v>
                </c:pt>
                <c:pt idx="788">
                  <c:v>-0.0390116047938318</c:v>
                </c:pt>
                <c:pt idx="789">
                  <c:v>-0.0424000814938318</c:v>
                </c:pt>
                <c:pt idx="790">
                  <c:v>-0.0454438911938318</c:v>
                </c:pt>
                <c:pt idx="791">
                  <c:v>-0.0482559496938318</c:v>
                </c:pt>
                <c:pt idx="792">
                  <c:v>-0.0504988346938318</c:v>
                </c:pt>
                <c:pt idx="793">
                  <c:v>-0.0526061922938318</c:v>
                </c:pt>
                <c:pt idx="794">
                  <c:v>-0.0540374042938318</c:v>
                </c:pt>
                <c:pt idx="795">
                  <c:v>-0.0549403230938318</c:v>
                </c:pt>
                <c:pt idx="796">
                  <c:v>-0.0555575287938318</c:v>
                </c:pt>
                <c:pt idx="797">
                  <c:v>-0.0555768533938318</c:v>
                </c:pt>
                <c:pt idx="798">
                  <c:v>-0.0550995423938318</c:v>
                </c:pt>
                <c:pt idx="799">
                  <c:v>-0.0541915166938318</c:v>
                </c:pt>
                <c:pt idx="800">
                  <c:v>-0.0528619210938318</c:v>
                </c:pt>
                <c:pt idx="801">
                  <c:v>-0.0511143205938318</c:v>
                </c:pt>
                <c:pt idx="802">
                  <c:v>-0.0489215537938318</c:v>
                </c:pt>
                <c:pt idx="803">
                  <c:v>-0.0461213456938319</c:v>
                </c:pt>
                <c:pt idx="804">
                  <c:v>-0.0431288971938318</c:v>
                </c:pt>
                <c:pt idx="805">
                  <c:v>-0.0395934923938318</c:v>
                </c:pt>
                <c:pt idx="806">
                  <c:v>-0.0358117576938318</c:v>
                </c:pt>
                <c:pt idx="807">
                  <c:v>-0.0317816796938318</c:v>
                </c:pt>
                <c:pt idx="808">
                  <c:v>-0.0275548046938318</c:v>
                </c:pt>
                <c:pt idx="809">
                  <c:v>-0.0228121134938318</c:v>
                </c:pt>
                <c:pt idx="810">
                  <c:v>-0.0181763393938318</c:v>
                </c:pt>
                <c:pt idx="811">
                  <c:v>-0.0131603415938318</c:v>
                </c:pt>
                <c:pt idx="812">
                  <c:v>-0.00807908459383177</c:v>
                </c:pt>
                <c:pt idx="813">
                  <c:v>-0.00310974249383178</c:v>
                </c:pt>
                <c:pt idx="814">
                  <c:v>0.00206392910616815</c:v>
                </c:pt>
                <c:pt idx="815">
                  <c:v>0.00690141140616818</c:v>
                </c:pt>
                <c:pt idx="816">
                  <c:v>0.0118607966061682</c:v>
                </c:pt>
                <c:pt idx="817">
                  <c:v>0.0168220674061682</c:v>
                </c:pt>
                <c:pt idx="818">
                  <c:v>0.0213415461061682</c:v>
                </c:pt>
                <c:pt idx="819">
                  <c:v>0.0258099151061681</c:v>
                </c:pt>
                <c:pt idx="820">
                  <c:v>0.0300865072061682</c:v>
                </c:pt>
                <c:pt idx="821">
                  <c:v>0.0339489470061682</c:v>
                </c:pt>
                <c:pt idx="822">
                  <c:v>0.0375197410061682</c:v>
                </c:pt>
                <c:pt idx="823">
                  <c:v>0.0409338036061682</c:v>
                </c:pt>
                <c:pt idx="824">
                  <c:v>0.0438311468061682</c:v>
                </c:pt>
                <c:pt idx="825">
                  <c:v>0.0463652906061682</c:v>
                </c:pt>
                <c:pt idx="826">
                  <c:v>0.0484688355061682</c:v>
                </c:pt>
                <c:pt idx="827">
                  <c:v>0.0500574043061682</c:v>
                </c:pt>
                <c:pt idx="828">
                  <c:v>0.0513076345061681</c:v>
                </c:pt>
                <c:pt idx="829">
                  <c:v>0.0521523048061682</c:v>
                </c:pt>
                <c:pt idx="830">
                  <c:v>0.0525258920061682</c:v>
                </c:pt>
                <c:pt idx="831">
                  <c:v>0.0523302803061681</c:v>
                </c:pt>
                <c:pt idx="832">
                  <c:v>0.0518628731061682</c:v>
                </c:pt>
                <c:pt idx="833">
                  <c:v>0.0507354702061682</c:v>
                </c:pt>
                <c:pt idx="834">
                  <c:v>0.0493454656061681</c:v>
                </c:pt>
                <c:pt idx="835">
                  <c:v>0.0476035864061682</c:v>
                </c:pt>
                <c:pt idx="836">
                  <c:v>0.0453776042061682</c:v>
                </c:pt>
                <c:pt idx="837">
                  <c:v>0.0426445257061682</c:v>
                </c:pt>
                <c:pt idx="838">
                  <c:v>0.0398632066061681</c:v>
                </c:pt>
                <c:pt idx="839">
                  <c:v>0.0365875263061682</c:v>
                </c:pt>
                <c:pt idx="840">
                  <c:v>0.0330274088061682</c:v>
                </c:pt>
                <c:pt idx="841">
                  <c:v>0.0292745384061682</c:v>
                </c:pt>
                <c:pt idx="842">
                  <c:v>0.0251352913061682</c:v>
                </c:pt>
                <c:pt idx="843">
                  <c:v>0.0209969535061681</c:v>
                </c:pt>
                <c:pt idx="844">
                  <c:v>0.0168279021061681</c:v>
                </c:pt>
                <c:pt idx="845">
                  <c:v>0.0124079569061681</c:v>
                </c:pt>
                <c:pt idx="846">
                  <c:v>0.00802934220616813</c:v>
                </c:pt>
                <c:pt idx="847">
                  <c:v>0.00362576050616814</c:v>
                </c:pt>
                <c:pt idx="848">
                  <c:v>-0.000771200893831758</c:v>
                </c:pt>
                <c:pt idx="849">
                  <c:v>-0.00518262539383185</c:v>
                </c:pt>
                <c:pt idx="850">
                  <c:v>-0.00944993799383176</c:v>
                </c:pt>
                <c:pt idx="851">
                  <c:v>-0.0137457965938318</c:v>
                </c:pt>
                <c:pt idx="852">
                  <c:v>-0.0175299418938318</c:v>
                </c:pt>
                <c:pt idx="853">
                  <c:v>-0.0212742421938318</c:v>
                </c:pt>
                <c:pt idx="854">
                  <c:v>-0.0248162685938318</c:v>
                </c:pt>
                <c:pt idx="855">
                  <c:v>-0.0281134122938318</c:v>
                </c:pt>
                <c:pt idx="856">
                  <c:v>-0.0307999854938318</c:v>
                </c:pt>
                <c:pt idx="857">
                  <c:v>-0.0335130178938318</c:v>
                </c:pt>
                <c:pt idx="858">
                  <c:v>-0.0357554380938319</c:v>
                </c:pt>
                <c:pt idx="859">
                  <c:v>-0.0377309353938318</c:v>
                </c:pt>
                <c:pt idx="860">
                  <c:v>-0.0393401587938318</c:v>
                </c:pt>
                <c:pt idx="861">
                  <c:v>-0.0403591513938318</c:v>
                </c:pt>
                <c:pt idx="862">
                  <c:v>-0.0412299573938318</c:v>
                </c:pt>
                <c:pt idx="863">
                  <c:v>-0.0416355816938318</c:v>
                </c:pt>
                <c:pt idx="864">
                  <c:v>-0.0416557791938318</c:v>
                </c:pt>
                <c:pt idx="865">
                  <c:v>-0.0414211610938318</c:v>
                </c:pt>
                <c:pt idx="866">
                  <c:v>-0.0407406782938318</c:v>
                </c:pt>
                <c:pt idx="867">
                  <c:v>-0.0395423068938317</c:v>
                </c:pt>
                <c:pt idx="868">
                  <c:v>-0.0382367025938318</c:v>
                </c:pt>
                <c:pt idx="869">
                  <c:v>-0.0365503832938319</c:v>
                </c:pt>
                <c:pt idx="870">
                  <c:v>-0.0344735695938318</c:v>
                </c:pt>
                <c:pt idx="871">
                  <c:v>-0.0322720774938318</c:v>
                </c:pt>
                <c:pt idx="872">
                  <c:v>-0.0299147921938319</c:v>
                </c:pt>
                <c:pt idx="873">
                  <c:v>-0.0271272380938318</c:v>
                </c:pt>
                <c:pt idx="874">
                  <c:v>-0.0243090469938318</c:v>
                </c:pt>
                <c:pt idx="875">
                  <c:v>-0.0213526662938318</c:v>
                </c:pt>
                <c:pt idx="876">
                  <c:v>-0.0182317694938318</c:v>
                </c:pt>
                <c:pt idx="877">
                  <c:v>-0.0151792813938318</c:v>
                </c:pt>
                <c:pt idx="878">
                  <c:v>-0.0119849779938318</c:v>
                </c:pt>
                <c:pt idx="879">
                  <c:v>-0.00866846599383186</c:v>
                </c:pt>
                <c:pt idx="880">
                  <c:v>-0.00558959629383182</c:v>
                </c:pt>
                <c:pt idx="881">
                  <c:v>-0.0021843825938318</c:v>
                </c:pt>
                <c:pt idx="882">
                  <c:v>0.000857812306168215</c:v>
                </c:pt>
                <c:pt idx="883">
                  <c:v>0.00380518230616822</c:v>
                </c:pt>
                <c:pt idx="884">
                  <c:v>0.00675500920616823</c:v>
                </c:pt>
                <c:pt idx="885">
                  <c:v>0.00955228910616823</c:v>
                </c:pt>
                <c:pt idx="886">
                  <c:v>0.0121229015061682</c:v>
                </c:pt>
                <c:pt idx="887">
                  <c:v>0.0143286635061682</c:v>
                </c:pt>
                <c:pt idx="888">
                  <c:v>0.0164378266061682</c:v>
                </c:pt>
                <c:pt idx="889">
                  <c:v>0.0183509350061681</c:v>
                </c:pt>
                <c:pt idx="890">
                  <c:v>0.0200395389061682</c:v>
                </c:pt>
                <c:pt idx="891">
                  <c:v>0.0213936736061682</c:v>
                </c:pt>
                <c:pt idx="892">
                  <c:v>0.0226585102061682</c:v>
                </c:pt>
                <c:pt idx="893">
                  <c:v>0.0235298923061682</c:v>
                </c:pt>
                <c:pt idx="894">
                  <c:v>0.0242452313061682</c:v>
                </c:pt>
                <c:pt idx="895">
                  <c:v>0.0246736041061681</c:v>
                </c:pt>
                <c:pt idx="896">
                  <c:v>0.0247478813061682</c:v>
                </c:pt>
                <c:pt idx="897">
                  <c:v>0.0247225039061681</c:v>
                </c:pt>
                <c:pt idx="898">
                  <c:v>0.0243229335061682</c:v>
                </c:pt>
                <c:pt idx="899">
                  <c:v>0.0237788629061681</c:v>
                </c:pt>
                <c:pt idx="900">
                  <c:v>0.0228727781061682</c:v>
                </c:pt>
                <c:pt idx="901">
                  <c:v>0.0219520755061682</c:v>
                </c:pt>
                <c:pt idx="902">
                  <c:v>0.0206387996061682</c:v>
                </c:pt>
                <c:pt idx="903">
                  <c:v>0.0192732522061682</c:v>
                </c:pt>
                <c:pt idx="904">
                  <c:v>0.0177978223061682</c:v>
                </c:pt>
                <c:pt idx="905">
                  <c:v>0.0162698938061682</c:v>
                </c:pt>
                <c:pt idx="906">
                  <c:v>0.0147382219061681</c:v>
                </c:pt>
                <c:pt idx="907">
                  <c:v>0.0129816321061682</c:v>
                </c:pt>
                <c:pt idx="908">
                  <c:v>0.0111401339061682</c:v>
                </c:pt>
                <c:pt idx="909">
                  <c:v>0.00952948840616818</c:v>
                </c:pt>
                <c:pt idx="910">
                  <c:v>0.00786710980616822</c:v>
                </c:pt>
                <c:pt idx="911">
                  <c:v>0.00605397550616815</c:v>
                </c:pt>
                <c:pt idx="912">
                  <c:v>0.00435489900616814</c:v>
                </c:pt>
                <c:pt idx="913">
                  <c:v>0.00277161770616818</c:v>
                </c:pt>
                <c:pt idx="914">
                  <c:v>0.00132925010616813</c:v>
                </c:pt>
                <c:pt idx="915">
                  <c:v>-3.62880938318266E-5</c:v>
                </c:pt>
                <c:pt idx="916">
                  <c:v>-0.00140545449383178</c:v>
                </c:pt>
                <c:pt idx="917">
                  <c:v>-0.00270962849383183</c:v>
                </c:pt>
                <c:pt idx="918">
                  <c:v>-0.00359994209383185</c:v>
                </c:pt>
                <c:pt idx="919">
                  <c:v>-0.00444097899383178</c:v>
                </c:pt>
                <c:pt idx="920">
                  <c:v>-0.00516489969383182</c:v>
                </c:pt>
                <c:pt idx="921">
                  <c:v>-0.00578973149383177</c:v>
                </c:pt>
                <c:pt idx="922">
                  <c:v>-0.00610359869383181</c:v>
                </c:pt>
                <c:pt idx="923">
                  <c:v>-0.0064000699938318</c:v>
                </c:pt>
                <c:pt idx="924">
                  <c:v>-0.00646719949383179</c:v>
                </c:pt>
                <c:pt idx="925">
                  <c:v>-0.00643856379383178</c:v>
                </c:pt>
                <c:pt idx="926">
                  <c:v>-0.00621482149383179</c:v>
                </c:pt>
                <c:pt idx="927">
                  <c:v>-0.00579771819383179</c:v>
                </c:pt>
                <c:pt idx="928">
                  <c:v>-0.00538067619383187</c:v>
                </c:pt>
                <c:pt idx="929">
                  <c:v>-0.00477661509383176</c:v>
                </c:pt>
                <c:pt idx="930">
                  <c:v>-0.00419610529383185</c:v>
                </c:pt>
                <c:pt idx="931">
                  <c:v>-0.00345444529383176</c:v>
                </c:pt>
                <c:pt idx="932">
                  <c:v>-0.00239263399383183</c:v>
                </c:pt>
                <c:pt idx="933">
                  <c:v>-0.00145328809383183</c:v>
                </c:pt>
                <c:pt idx="934">
                  <c:v>-0.000645542693831769</c:v>
                </c:pt>
                <c:pt idx="935">
                  <c:v>0.000480633906168148</c:v>
                </c:pt>
                <c:pt idx="936">
                  <c:v>0.00146882010616822</c:v>
                </c:pt>
                <c:pt idx="937">
                  <c:v>0.00226462600616817</c:v>
                </c:pt>
                <c:pt idx="938">
                  <c:v>0.00308083830616823</c:v>
                </c:pt>
                <c:pt idx="939">
                  <c:v>0.00384423090616814</c:v>
                </c:pt>
                <c:pt idx="940">
                  <c:v>0.00455615140616816</c:v>
                </c:pt>
                <c:pt idx="941">
                  <c:v>0.00523107010616819</c:v>
                </c:pt>
                <c:pt idx="942">
                  <c:v>0.00590983860616823</c:v>
                </c:pt>
                <c:pt idx="943">
                  <c:v>0.00624632710616823</c:v>
                </c:pt>
                <c:pt idx="944">
                  <c:v>0.00655800460616818</c:v>
                </c:pt>
                <c:pt idx="945">
                  <c:v>0.00668543880616823</c:v>
                </c:pt>
                <c:pt idx="946">
                  <c:v>0.0066625940061682</c:v>
                </c:pt>
                <c:pt idx="947">
                  <c:v>0.00657372870616823</c:v>
                </c:pt>
                <c:pt idx="948">
                  <c:v>0.00608044180616818</c:v>
                </c:pt>
                <c:pt idx="949">
                  <c:v>0.00564528680616816</c:v>
                </c:pt>
                <c:pt idx="950">
                  <c:v>0.00507559960616821</c:v>
                </c:pt>
                <c:pt idx="951">
                  <c:v>0.00432039250616822</c:v>
                </c:pt>
                <c:pt idx="952">
                  <c:v>0.00314083000616816</c:v>
                </c:pt>
                <c:pt idx="953">
                  <c:v>0.00220189360616818</c:v>
                </c:pt>
                <c:pt idx="954">
                  <c:v>0.000903473506168151</c:v>
                </c:pt>
                <c:pt idx="955">
                  <c:v>-0.0005203610938318</c:v>
                </c:pt>
                <c:pt idx="956">
                  <c:v>-0.00204013359383182</c:v>
                </c:pt>
                <c:pt idx="957">
                  <c:v>-0.00357886709383182</c:v>
                </c:pt>
                <c:pt idx="958">
                  <c:v>-0.00511732499383177</c:v>
                </c:pt>
                <c:pt idx="959">
                  <c:v>-0.00657223009383179</c:v>
                </c:pt>
                <c:pt idx="960">
                  <c:v>-0.00858047959383179</c:v>
                </c:pt>
                <c:pt idx="961">
                  <c:v>-0.0101589734938318</c:v>
                </c:pt>
                <c:pt idx="962">
                  <c:v>-0.0116862743938319</c:v>
                </c:pt>
                <c:pt idx="963">
                  <c:v>-0.0132928312938318</c:v>
                </c:pt>
                <c:pt idx="964">
                  <c:v>-0.0147593402938319</c:v>
                </c:pt>
                <c:pt idx="965">
                  <c:v>-0.0163206498938319</c:v>
                </c:pt>
                <c:pt idx="966">
                  <c:v>-0.0176233759938318</c:v>
                </c:pt>
                <c:pt idx="967">
                  <c:v>-0.0189909893938318</c:v>
                </c:pt>
                <c:pt idx="968">
                  <c:v>-0.0200783444938318</c:v>
                </c:pt>
                <c:pt idx="969">
                  <c:v>-0.0211216404938318</c:v>
                </c:pt>
                <c:pt idx="970">
                  <c:v>-0.0218554535938318</c:v>
                </c:pt>
                <c:pt idx="971">
                  <c:v>-0.0225160684938318</c:v>
                </c:pt>
                <c:pt idx="972">
                  <c:v>-0.0226516647938318</c:v>
                </c:pt>
                <c:pt idx="973">
                  <c:v>-0.0227804952938319</c:v>
                </c:pt>
                <c:pt idx="974">
                  <c:v>-0.0226377840938318</c:v>
                </c:pt>
                <c:pt idx="975">
                  <c:v>-0.0222310130938318</c:v>
                </c:pt>
                <c:pt idx="976">
                  <c:v>-0.0217195347938318</c:v>
                </c:pt>
                <c:pt idx="977">
                  <c:v>-0.0209413584938318</c:v>
                </c:pt>
                <c:pt idx="978">
                  <c:v>-0.0196910584938318</c:v>
                </c:pt>
                <c:pt idx="979">
                  <c:v>-0.0182479383938318</c:v>
                </c:pt>
                <c:pt idx="980">
                  <c:v>-0.0167228317938318</c:v>
                </c:pt>
                <c:pt idx="981">
                  <c:v>-0.0146886196938318</c:v>
                </c:pt>
                <c:pt idx="982">
                  <c:v>-0.0126229108938318</c:v>
                </c:pt>
                <c:pt idx="983">
                  <c:v>-0.0103769820938319</c:v>
                </c:pt>
                <c:pt idx="984">
                  <c:v>-0.00795227869383186</c:v>
                </c:pt>
                <c:pt idx="985">
                  <c:v>-0.00524882599383181</c:v>
                </c:pt>
                <c:pt idx="986">
                  <c:v>-0.00261801789383176</c:v>
                </c:pt>
                <c:pt idx="987">
                  <c:v>0.00026509970616817</c:v>
                </c:pt>
                <c:pt idx="988">
                  <c:v>0.00322675440616815</c:v>
                </c:pt>
                <c:pt idx="989">
                  <c:v>0.00646170880616814</c:v>
                </c:pt>
                <c:pt idx="990">
                  <c:v>0.00954215750616816</c:v>
                </c:pt>
                <c:pt idx="991">
                  <c:v>0.0125428687061682</c:v>
                </c:pt>
                <c:pt idx="992">
                  <c:v>0.0156190455061682</c:v>
                </c:pt>
                <c:pt idx="993">
                  <c:v>0.0185137629061682</c:v>
                </c:pt>
                <c:pt idx="994">
                  <c:v>0.0214499100061681</c:v>
                </c:pt>
                <c:pt idx="995">
                  <c:v>0.0242769293061682</c:v>
                </c:pt>
                <c:pt idx="996">
                  <c:v>0.0270768323061682</c:v>
                </c:pt>
                <c:pt idx="997">
                  <c:v>0.0294204548061682</c:v>
                </c:pt>
                <c:pt idx="998">
                  <c:v>0.0316407590061681</c:v>
                </c:pt>
                <c:pt idx="999">
                  <c:v>0.0337603458061682</c:v>
                </c:pt>
                <c:pt idx="1000">
                  <c:v>0.0356276036061682</c:v>
                </c:pt>
                <c:pt idx="1001">
                  <c:v>0.0372609947061682</c:v>
                </c:pt>
                <c:pt idx="1002">
                  <c:v>0.0383513476061682</c:v>
                </c:pt>
                <c:pt idx="1003">
                  <c:v>0.0394209699061682</c:v>
                </c:pt>
                <c:pt idx="1004">
                  <c:v>0.0398591502061681</c:v>
                </c:pt>
                <c:pt idx="1005">
                  <c:v>0.0402321451061682</c:v>
                </c:pt>
                <c:pt idx="1006">
                  <c:v>0.0402528130061682</c:v>
                </c:pt>
                <c:pt idx="1007">
                  <c:v>0.0395985443061682</c:v>
                </c:pt>
                <c:pt idx="1008">
                  <c:v>0.0387533515061682</c:v>
                </c:pt>
                <c:pt idx="1009">
                  <c:v>0.0374358519061682</c:v>
                </c:pt>
                <c:pt idx="1010">
                  <c:v>0.0359487425061682</c:v>
                </c:pt>
                <c:pt idx="1011">
                  <c:v>0.0339654937061682</c:v>
                </c:pt>
                <c:pt idx="1012">
                  <c:v>0.0317407140061682</c:v>
                </c:pt>
                <c:pt idx="1013">
                  <c:v>0.0292724169061682</c:v>
                </c:pt>
                <c:pt idx="1014">
                  <c:v>0.0263613396061681</c:v>
                </c:pt>
                <c:pt idx="1015">
                  <c:v>0.0233515902061682</c:v>
                </c:pt>
                <c:pt idx="1016">
                  <c:v>0.0198256438061681</c:v>
                </c:pt>
                <c:pt idx="1017">
                  <c:v>0.0162471630061682</c:v>
                </c:pt>
                <c:pt idx="1018">
                  <c:v>0.0124920947061682</c:v>
                </c:pt>
                <c:pt idx="1019">
                  <c:v>0.00835637760616814</c:v>
                </c:pt>
                <c:pt idx="1020">
                  <c:v>0.00440871280616817</c:v>
                </c:pt>
                <c:pt idx="1021">
                  <c:v>6.12926061681618E-5</c:v>
                </c:pt>
                <c:pt idx="1022">
                  <c:v>-0.0042323591938318</c:v>
                </c:pt>
                <c:pt idx="1023">
                  <c:v>-0.00851094179383183</c:v>
                </c:pt>
                <c:pt idx="1024">
                  <c:v>-0.0128286740938318</c:v>
                </c:pt>
                <c:pt idx="1025">
                  <c:v>-0.0169134864938318</c:v>
                </c:pt>
                <c:pt idx="1026">
                  <c:v>-0.0211115127938318</c:v>
                </c:pt>
                <c:pt idx="1027">
                  <c:v>-0.0250308094938318</c:v>
                </c:pt>
                <c:pt idx="1028">
                  <c:v>-0.0289011500938318</c:v>
                </c:pt>
                <c:pt idx="1029">
                  <c:v>-0.0324727090938318</c:v>
                </c:pt>
                <c:pt idx="1030">
                  <c:v>-0.0358382902938318</c:v>
                </c:pt>
                <c:pt idx="1031">
                  <c:v>-0.0388732728938318</c:v>
                </c:pt>
                <c:pt idx="1032">
                  <c:v>-0.0416714500938318</c:v>
                </c:pt>
                <c:pt idx="1033">
                  <c:v>-0.0440376892938318</c:v>
                </c:pt>
                <c:pt idx="1034">
                  <c:v>-0.0460961734938318</c:v>
                </c:pt>
                <c:pt idx="1035">
                  <c:v>-0.0476650230938318</c:v>
                </c:pt>
                <c:pt idx="1036">
                  <c:v>-0.0490303530938318</c:v>
                </c:pt>
                <c:pt idx="1037">
                  <c:v>-0.0498800967938318</c:v>
                </c:pt>
                <c:pt idx="1038">
                  <c:v>-0.0504429877938318</c:v>
                </c:pt>
                <c:pt idx="1039">
                  <c:v>-0.0504501441938318</c:v>
                </c:pt>
                <c:pt idx="1040">
                  <c:v>-0.0499835088938318</c:v>
                </c:pt>
                <c:pt idx="1041">
                  <c:v>-0.0490271137938318</c:v>
                </c:pt>
                <c:pt idx="1042">
                  <c:v>-0.0476961934938318</c:v>
                </c:pt>
                <c:pt idx="1043">
                  <c:v>-0.0460731437938318</c:v>
                </c:pt>
                <c:pt idx="1044">
                  <c:v>-0.0438959484938318</c:v>
                </c:pt>
                <c:pt idx="1045">
                  <c:v>-0.0413284023938318</c:v>
                </c:pt>
                <c:pt idx="1046">
                  <c:v>-0.0386102324938318</c:v>
                </c:pt>
                <c:pt idx="1047">
                  <c:v>-0.0351935098938318</c:v>
                </c:pt>
                <c:pt idx="1048">
                  <c:v>-0.0315927973938318</c:v>
                </c:pt>
                <c:pt idx="1049">
                  <c:v>-0.0278235126938318</c:v>
                </c:pt>
                <c:pt idx="1050">
                  <c:v>-0.0236519730938318</c:v>
                </c:pt>
                <c:pt idx="1051">
                  <c:v>-0.0192352379938319</c:v>
                </c:pt>
                <c:pt idx="1052">
                  <c:v>-0.0146841446938318</c:v>
                </c:pt>
                <c:pt idx="1053">
                  <c:v>-0.0101414937938318</c:v>
                </c:pt>
                <c:pt idx="1054">
                  <c:v>-0.00528443659383182</c:v>
                </c:pt>
                <c:pt idx="1055">
                  <c:v>-0.000613795493831781</c:v>
                </c:pt>
                <c:pt idx="1056">
                  <c:v>0.00441707470616814</c:v>
                </c:pt>
                <c:pt idx="1057">
                  <c:v>0.00929274710616823</c:v>
                </c:pt>
                <c:pt idx="1058">
                  <c:v>0.0140495339061681</c:v>
                </c:pt>
                <c:pt idx="1059">
                  <c:v>0.0186808039061682</c:v>
                </c:pt>
                <c:pt idx="1060">
                  <c:v>0.0231488222061682</c:v>
                </c:pt>
                <c:pt idx="1061">
                  <c:v>0.0273238039061682</c:v>
                </c:pt>
                <c:pt idx="1062">
                  <c:v>0.0315458808061682</c:v>
                </c:pt>
                <c:pt idx="1063">
                  <c:v>0.0352546351061682</c:v>
                </c:pt>
                <c:pt idx="1064">
                  <c:v>0.0389370918061682</c:v>
                </c:pt>
                <c:pt idx="1065">
                  <c:v>0.0420677570061682</c:v>
                </c:pt>
                <c:pt idx="1066">
                  <c:v>0.0448793190061681</c:v>
                </c:pt>
                <c:pt idx="1067">
                  <c:v>0.0475099629061681</c:v>
                </c:pt>
                <c:pt idx="1068">
                  <c:v>0.0494486578061681</c:v>
                </c:pt>
                <c:pt idx="1069">
                  <c:v>0.0511169478061681</c:v>
                </c:pt>
                <c:pt idx="1070">
                  <c:v>0.0522246133061682</c:v>
                </c:pt>
                <c:pt idx="1071">
                  <c:v>0.0530657133061682</c:v>
                </c:pt>
                <c:pt idx="1072">
                  <c:v>0.0532692640061681</c:v>
                </c:pt>
                <c:pt idx="1073">
                  <c:v>0.0533019054061682</c:v>
                </c:pt>
                <c:pt idx="1074">
                  <c:v>0.0525507442061682</c:v>
                </c:pt>
                <c:pt idx="1075">
                  <c:v>0.0514440046061681</c:v>
                </c:pt>
                <c:pt idx="1076">
                  <c:v>0.0499274203061681</c:v>
                </c:pt>
                <c:pt idx="1077">
                  <c:v>0.0480769403061681</c:v>
                </c:pt>
                <c:pt idx="1078">
                  <c:v>0.0455852407061682</c:v>
                </c:pt>
                <c:pt idx="1079">
                  <c:v>0.0429964692061682</c:v>
                </c:pt>
                <c:pt idx="1080">
                  <c:v>0.0401057696061682</c:v>
                </c:pt>
                <c:pt idx="1081">
                  <c:v>0.0366305515061682</c:v>
                </c:pt>
                <c:pt idx="1082">
                  <c:v>0.0330289843061682</c:v>
                </c:pt>
                <c:pt idx="1083">
                  <c:v>0.0291791283061682</c:v>
                </c:pt>
                <c:pt idx="1084">
                  <c:v>0.0249670960061682</c:v>
                </c:pt>
                <c:pt idx="1085">
                  <c:v>0.0205530726061682</c:v>
                </c:pt>
                <c:pt idx="1086">
                  <c:v>0.0161470243061682</c:v>
                </c:pt>
                <c:pt idx="1087">
                  <c:v>0.0116297584061682</c:v>
                </c:pt>
                <c:pt idx="1088">
                  <c:v>0.00680820500616819</c:v>
                </c:pt>
                <c:pt idx="1089">
                  <c:v>0.00214267240616817</c:v>
                </c:pt>
                <c:pt idx="1090">
                  <c:v>-0.00238158739383176</c:v>
                </c:pt>
                <c:pt idx="1091">
                  <c:v>-0.00701659619383177</c:v>
                </c:pt>
                <c:pt idx="1092">
                  <c:v>-0.0116204304938318</c:v>
                </c:pt>
                <c:pt idx="1093">
                  <c:v>-0.0160139970938318</c:v>
                </c:pt>
                <c:pt idx="1094">
                  <c:v>-0.0201777065938318</c:v>
                </c:pt>
                <c:pt idx="1095">
                  <c:v>-0.0240985721938318</c:v>
                </c:pt>
                <c:pt idx="1096">
                  <c:v>-0.0278365250938318</c:v>
                </c:pt>
                <c:pt idx="1097">
                  <c:v>-0.0314396573938318</c:v>
                </c:pt>
                <c:pt idx="1098">
                  <c:v>-0.0344071148938319</c:v>
                </c:pt>
                <c:pt idx="1099">
                  <c:v>-0.0373176668938318</c:v>
                </c:pt>
                <c:pt idx="1100">
                  <c:v>-0.0396404475938318</c:v>
                </c:pt>
                <c:pt idx="1101">
                  <c:v>-0.0417937079938319</c:v>
                </c:pt>
                <c:pt idx="1102">
                  <c:v>-0.0437322937938318</c:v>
                </c:pt>
                <c:pt idx="1103">
                  <c:v>-0.0449339663938318</c:v>
                </c:pt>
                <c:pt idx="1104">
                  <c:v>-0.0456614464938318</c:v>
                </c:pt>
                <c:pt idx="1105">
                  <c:v>-0.0461562205938318</c:v>
                </c:pt>
                <c:pt idx="1106">
                  <c:v>-0.0462142713938318</c:v>
                </c:pt>
                <c:pt idx="1107">
                  <c:v>-0.0459046575938318</c:v>
                </c:pt>
                <c:pt idx="1108">
                  <c:v>-0.0452696717938318</c:v>
                </c:pt>
                <c:pt idx="1109">
                  <c:v>-0.0439827995938318</c:v>
                </c:pt>
                <c:pt idx="1110">
                  <c:v>-0.0425140191938318</c:v>
                </c:pt>
                <c:pt idx="1111">
                  <c:v>-0.0407035064938318</c:v>
                </c:pt>
                <c:pt idx="1112">
                  <c:v>-0.0386592504938318</c:v>
                </c:pt>
                <c:pt idx="1113">
                  <c:v>-0.0360397367938318</c:v>
                </c:pt>
                <c:pt idx="1114">
                  <c:v>-0.0333896265938318</c:v>
                </c:pt>
                <c:pt idx="1115">
                  <c:v>-0.0304594859938319</c:v>
                </c:pt>
                <c:pt idx="1116">
                  <c:v>-0.0270909315938318</c:v>
                </c:pt>
                <c:pt idx="1117">
                  <c:v>-0.0235890896938318</c:v>
                </c:pt>
                <c:pt idx="1118">
                  <c:v>-0.0200516095938318</c:v>
                </c:pt>
                <c:pt idx="1119">
                  <c:v>-0.0163780819938318</c:v>
                </c:pt>
                <c:pt idx="1120">
                  <c:v>-0.0125112433938318</c:v>
                </c:pt>
                <c:pt idx="1121">
                  <c:v>-0.00870193909383177</c:v>
                </c:pt>
                <c:pt idx="1122">
                  <c:v>-0.0050931659938318</c:v>
                </c:pt>
                <c:pt idx="1123">
                  <c:v>-0.00130006079383183</c:v>
                </c:pt>
                <c:pt idx="1124">
                  <c:v>0.00233092230616816</c:v>
                </c:pt>
                <c:pt idx="1125">
                  <c:v>0.00607624820616814</c:v>
                </c:pt>
                <c:pt idx="1126">
                  <c:v>0.00958372720616818</c:v>
                </c:pt>
                <c:pt idx="1127">
                  <c:v>0.0131208610061682</c:v>
                </c:pt>
                <c:pt idx="1128">
                  <c:v>0.0161861916061682</c:v>
                </c:pt>
                <c:pt idx="1129">
                  <c:v>0.0191161270061682</c:v>
                </c:pt>
                <c:pt idx="1130">
                  <c:v>0.0219679341061681</c:v>
                </c:pt>
                <c:pt idx="1131">
                  <c:v>0.0243060511061682</c:v>
                </c:pt>
                <c:pt idx="1132">
                  <c:v>0.0264599121061682</c:v>
                </c:pt>
                <c:pt idx="1133">
                  <c:v>0.0284223196061681</c:v>
                </c:pt>
                <c:pt idx="1134">
                  <c:v>0.0300629079061682</c:v>
                </c:pt>
                <c:pt idx="1135">
                  <c:v>0.0315065251061681</c:v>
                </c:pt>
                <c:pt idx="1136">
                  <c:v>0.0323569065061682</c:v>
                </c:pt>
                <c:pt idx="1137">
                  <c:v>0.0330861512061682</c:v>
                </c:pt>
                <c:pt idx="1138">
                  <c:v>0.0336361726061681</c:v>
                </c:pt>
                <c:pt idx="1139">
                  <c:v>0.0336992808061682</c:v>
                </c:pt>
                <c:pt idx="1140">
                  <c:v>0.0335934219061682</c:v>
                </c:pt>
                <c:pt idx="1141">
                  <c:v>0.0329983810061681</c:v>
                </c:pt>
                <c:pt idx="1142">
                  <c:v>0.0322791594061682</c:v>
                </c:pt>
                <c:pt idx="1143">
                  <c:v>0.0311171592061682</c:v>
                </c:pt>
                <c:pt idx="1144">
                  <c:v>0.0298632476061682</c:v>
                </c:pt>
                <c:pt idx="1145">
                  <c:v>0.0283784580061682</c:v>
                </c:pt>
                <c:pt idx="1146">
                  <c:v>0.0265370357061682</c:v>
                </c:pt>
                <c:pt idx="1147">
                  <c:v>0.0248121025061682</c:v>
                </c:pt>
                <c:pt idx="1148">
                  <c:v>0.0227046817061682</c:v>
                </c:pt>
                <c:pt idx="1149">
                  <c:v>0.0204682866061682</c:v>
                </c:pt>
                <c:pt idx="1150">
                  <c:v>0.0182860479061682</c:v>
                </c:pt>
                <c:pt idx="1151">
                  <c:v>0.0160620940061682</c:v>
                </c:pt>
                <c:pt idx="1152">
                  <c:v>0.0132274960061682</c:v>
                </c:pt>
                <c:pt idx="1153">
                  <c:v>0.0108968691061682</c:v>
                </c:pt>
                <c:pt idx="1154">
                  <c:v>0.00873435720616822</c:v>
                </c:pt>
                <c:pt idx="1155">
                  <c:v>0.00632711080616821</c:v>
                </c:pt>
                <c:pt idx="1156">
                  <c:v>0.00381407060616823</c:v>
                </c:pt>
                <c:pt idx="1157">
                  <c:v>0.00155165570616822</c:v>
                </c:pt>
                <c:pt idx="1158">
                  <c:v>-0.000658044993831819</c:v>
                </c:pt>
                <c:pt idx="1159">
                  <c:v>-0.00281913219383179</c:v>
                </c:pt>
                <c:pt idx="1160">
                  <c:v>-0.00480317829383181</c:v>
                </c:pt>
                <c:pt idx="1161">
                  <c:v>-0.00653527679383181</c:v>
                </c:pt>
                <c:pt idx="1162">
                  <c:v>-0.00804745869383183</c:v>
                </c:pt>
                <c:pt idx="1163">
                  <c:v>-0.00952882869383176</c:v>
                </c:pt>
                <c:pt idx="1164">
                  <c:v>-0.0109106111938319</c:v>
                </c:pt>
                <c:pt idx="1165">
                  <c:v>-0.0118509350938318</c:v>
                </c:pt>
                <c:pt idx="1166">
                  <c:v>-0.0129146771938318</c:v>
                </c:pt>
                <c:pt idx="1167">
                  <c:v>-0.0136589596938318</c:v>
                </c:pt>
                <c:pt idx="1168">
                  <c:v>-0.0138741022938318</c:v>
                </c:pt>
                <c:pt idx="1169">
                  <c:v>-0.0139977936938318</c:v>
                </c:pt>
                <c:pt idx="1170">
                  <c:v>-0.0144174988938318</c:v>
                </c:pt>
                <c:pt idx="1171">
                  <c:v>-0.0143868318938318</c:v>
                </c:pt>
                <c:pt idx="1172">
                  <c:v>-0.0138899474938318</c:v>
                </c:pt>
                <c:pt idx="1173">
                  <c:v>-0.0134968346938318</c:v>
                </c:pt>
                <c:pt idx="1174">
                  <c:v>-0.0129243699938318</c:v>
                </c:pt>
                <c:pt idx="1175">
                  <c:v>-0.0123086692938318</c:v>
                </c:pt>
                <c:pt idx="1176">
                  <c:v>-0.0115145119938318</c:v>
                </c:pt>
                <c:pt idx="1177">
                  <c:v>-0.0103350298938318</c:v>
                </c:pt>
                <c:pt idx="1178">
                  <c:v>-0.00939740529383181</c:v>
                </c:pt>
                <c:pt idx="1179">
                  <c:v>-0.0081122974938318</c:v>
                </c:pt>
                <c:pt idx="1180">
                  <c:v>-0.00717234809383182</c:v>
                </c:pt>
                <c:pt idx="1181">
                  <c:v>-0.00582791749383182</c:v>
                </c:pt>
                <c:pt idx="1182">
                  <c:v>-0.00453137489383182</c:v>
                </c:pt>
                <c:pt idx="1183">
                  <c:v>-0.00356837319383185</c:v>
                </c:pt>
                <c:pt idx="1184">
                  <c:v>-0.00229452129383179</c:v>
                </c:pt>
                <c:pt idx="1185">
                  <c:v>-0.00133954949383186</c:v>
                </c:pt>
                <c:pt idx="1186">
                  <c:v>-5.29168938318003E-5</c:v>
                </c:pt>
                <c:pt idx="1187">
                  <c:v>0.000781352306168159</c:v>
                </c:pt>
                <c:pt idx="1188">
                  <c:v>0.0015651327061682</c:v>
                </c:pt>
                <c:pt idx="1189">
                  <c:v>0.00227972820616817</c:v>
                </c:pt>
                <c:pt idx="1190">
                  <c:v>0.00296374700616819</c:v>
                </c:pt>
                <c:pt idx="1191">
                  <c:v>0.00352461440616814</c:v>
                </c:pt>
                <c:pt idx="1192">
                  <c:v>0.00374901870616817</c:v>
                </c:pt>
                <c:pt idx="1193">
                  <c:v>0.00389330020616818</c:v>
                </c:pt>
                <c:pt idx="1194">
                  <c:v>0.00390072010616815</c:v>
                </c:pt>
                <c:pt idx="1195">
                  <c:v>0.00383346840616816</c:v>
                </c:pt>
                <c:pt idx="1196">
                  <c:v>0.00372240520616818</c:v>
                </c:pt>
                <c:pt idx="1197">
                  <c:v>0.00349532090616822</c:v>
                </c:pt>
                <c:pt idx="1198">
                  <c:v>0.00295876930616823</c:v>
                </c:pt>
                <c:pt idx="1199">
                  <c:v>0.00229117680616819</c:v>
                </c:pt>
                <c:pt idx="1200">
                  <c:v>0.00228542730616821</c:v>
                </c:pt>
                <c:pt idx="1201">
                  <c:v>0.00158501630616814</c:v>
                </c:pt>
                <c:pt idx="1202">
                  <c:v>0.000827691806168151</c:v>
                </c:pt>
                <c:pt idx="1203">
                  <c:v>3.2449706168225E-5</c:v>
                </c:pt>
                <c:pt idx="1204">
                  <c:v>-0.000833044593831822</c:v>
                </c:pt>
                <c:pt idx="1205">
                  <c:v>-0.00207672269383186</c:v>
                </c:pt>
                <c:pt idx="1206">
                  <c:v>-0.00296317769383181</c:v>
                </c:pt>
                <c:pt idx="1207">
                  <c:v>-0.00426474179383185</c:v>
                </c:pt>
                <c:pt idx="1208">
                  <c:v>-0.0051289118938318</c:v>
                </c:pt>
                <c:pt idx="1209">
                  <c:v>-0.00617508329383176</c:v>
                </c:pt>
                <c:pt idx="1210">
                  <c:v>-0.00725568289383183</c:v>
                </c:pt>
                <c:pt idx="1211">
                  <c:v>-0.00806063969383186</c:v>
                </c:pt>
                <c:pt idx="1212">
                  <c:v>-0.00896297129383183</c:v>
                </c:pt>
                <c:pt idx="1213">
                  <c:v>-0.00985821999383185</c:v>
                </c:pt>
                <c:pt idx="1214">
                  <c:v>-0.0106248310938318</c:v>
                </c:pt>
                <c:pt idx="1215">
                  <c:v>-0.0110081249938319</c:v>
                </c:pt>
                <c:pt idx="1216">
                  <c:v>-0.0116016991938318</c:v>
                </c:pt>
                <c:pt idx="1217">
                  <c:v>-0.0116770141938318</c:v>
                </c:pt>
                <c:pt idx="1218">
                  <c:v>-0.0117900287938318</c:v>
                </c:pt>
                <c:pt idx="1219">
                  <c:v>-0.0116811202938318</c:v>
                </c:pt>
                <c:pt idx="1220">
                  <c:v>-0.0116164613938318</c:v>
                </c:pt>
                <c:pt idx="1221">
                  <c:v>-0.0109833935938318</c:v>
                </c:pt>
                <c:pt idx="1222">
                  <c:v>-0.0102432962938318</c:v>
                </c:pt>
                <c:pt idx="1223">
                  <c:v>-0.00943995309383183</c:v>
                </c:pt>
                <c:pt idx="1224">
                  <c:v>-0.00863123979383184</c:v>
                </c:pt>
                <c:pt idx="1225">
                  <c:v>-0.00732882479383179</c:v>
                </c:pt>
                <c:pt idx="1226">
                  <c:v>-0.00587988549383178</c:v>
                </c:pt>
                <c:pt idx="1227">
                  <c:v>-0.00443603229383183</c:v>
                </c:pt>
                <c:pt idx="1228">
                  <c:v>-0.00285858269383177</c:v>
                </c:pt>
                <c:pt idx="1229">
                  <c:v>-0.00098053679383181</c:v>
                </c:pt>
                <c:pt idx="1230">
                  <c:v>0.000890816106168146</c:v>
                </c:pt>
                <c:pt idx="1231">
                  <c:v>0.00295351950616818</c:v>
                </c:pt>
                <c:pt idx="1232">
                  <c:v>0.00512293880616821</c:v>
                </c:pt>
                <c:pt idx="1233">
                  <c:v>0.0073181259061682</c:v>
                </c:pt>
                <c:pt idx="1234">
                  <c:v>0.00952301810616818</c:v>
                </c:pt>
                <c:pt idx="1235">
                  <c:v>0.0117233950061681</c:v>
                </c:pt>
                <c:pt idx="1236">
                  <c:v>0.0139547432061682</c:v>
                </c:pt>
                <c:pt idx="1237">
                  <c:v>0.0161547714061682</c:v>
                </c:pt>
                <c:pt idx="1238">
                  <c:v>0.0183004812061682</c:v>
                </c:pt>
                <c:pt idx="1239">
                  <c:v>0.0203250327061681</c:v>
                </c:pt>
                <c:pt idx="1240">
                  <c:v>0.0221762582061682</c:v>
                </c:pt>
                <c:pt idx="1241">
                  <c:v>0.0240904380061682</c:v>
                </c:pt>
                <c:pt idx="1242">
                  <c:v>0.0257099692061682</c:v>
                </c:pt>
                <c:pt idx="1243">
                  <c:v>0.0271199300061682</c:v>
                </c:pt>
                <c:pt idx="1244">
                  <c:v>0.0284839306061682</c:v>
                </c:pt>
                <c:pt idx="1245">
                  <c:v>0.0293276459061682</c:v>
                </c:pt>
                <c:pt idx="1246">
                  <c:v>0.0301412526061682</c:v>
                </c:pt>
                <c:pt idx="1247">
                  <c:v>0.0308105272061682</c:v>
                </c:pt>
                <c:pt idx="1248">
                  <c:v>0.0309787995061682</c:v>
                </c:pt>
                <c:pt idx="1249">
                  <c:v>0.0309391582061682</c:v>
                </c:pt>
                <c:pt idx="1250">
                  <c:v>0.0307761237061682</c:v>
                </c:pt>
                <c:pt idx="1251">
                  <c:v>0.0300979315061682</c:v>
                </c:pt>
                <c:pt idx="1252">
                  <c:v>0.0293155358061682</c:v>
                </c:pt>
                <c:pt idx="1253">
                  <c:v>0.0279530717061682</c:v>
                </c:pt>
                <c:pt idx="1254">
                  <c:v>0.0265283845061682</c:v>
                </c:pt>
                <c:pt idx="1255">
                  <c:v>0.0249198558061682</c:v>
                </c:pt>
                <c:pt idx="1256">
                  <c:v>0.0227904260061682</c:v>
                </c:pt>
                <c:pt idx="1257">
                  <c:v>0.0205362547061682</c:v>
                </c:pt>
                <c:pt idx="1258">
                  <c:v>0.0182084179061682</c:v>
                </c:pt>
                <c:pt idx="1259">
                  <c:v>0.0153966616061681</c:v>
                </c:pt>
                <c:pt idx="1260">
                  <c:v>0.0124647257061682</c:v>
                </c:pt>
                <c:pt idx="1261">
                  <c:v>0.00935579610616821</c:v>
                </c:pt>
                <c:pt idx="1262">
                  <c:v>0.00605280980616818</c:v>
                </c:pt>
                <c:pt idx="1263">
                  <c:v>0.00292249940616818</c:v>
                </c:pt>
                <c:pt idx="1264">
                  <c:v>-0.000608425393831768</c:v>
                </c:pt>
                <c:pt idx="1265">
                  <c:v>-0.00419202389383177</c:v>
                </c:pt>
                <c:pt idx="1266">
                  <c:v>-0.00776805069383179</c:v>
                </c:pt>
                <c:pt idx="1267">
                  <c:v>-0.0113825945938318</c:v>
                </c:pt>
                <c:pt idx="1268">
                  <c:v>-0.0146926487938318</c:v>
                </c:pt>
                <c:pt idx="1269">
                  <c:v>-0.0182980688938318</c:v>
                </c:pt>
                <c:pt idx="1270">
                  <c:v>-0.0217550179938318</c:v>
                </c:pt>
                <c:pt idx="1271">
                  <c:v>-0.0248550899938318</c:v>
                </c:pt>
                <c:pt idx="1272">
                  <c:v>-0.0278806377938318</c:v>
                </c:pt>
                <c:pt idx="1273">
                  <c:v>-0.0307703114938318</c:v>
                </c:pt>
                <c:pt idx="1274">
                  <c:v>-0.0334761914938318</c:v>
                </c:pt>
                <c:pt idx="1275">
                  <c:v>-0.0358238819938318</c:v>
                </c:pt>
                <c:pt idx="1276">
                  <c:v>-0.0379521703938318</c:v>
                </c:pt>
                <c:pt idx="1277">
                  <c:v>-0.0395412041938318</c:v>
                </c:pt>
                <c:pt idx="1278">
                  <c:v>-0.0410102812938318</c:v>
                </c:pt>
                <c:pt idx="1279">
                  <c:v>-0.0423012963938318</c:v>
                </c:pt>
                <c:pt idx="1280">
                  <c:v>-0.0430142236938318</c:v>
                </c:pt>
                <c:pt idx="1281">
                  <c:v>-0.0431978960938318</c:v>
                </c:pt>
                <c:pt idx="1282">
                  <c:v>-0.0431911738938317</c:v>
                </c:pt>
                <c:pt idx="1283">
                  <c:v>-0.0429525101938318</c:v>
                </c:pt>
                <c:pt idx="1284">
                  <c:v>-0.0422382893938318</c:v>
                </c:pt>
                <c:pt idx="1285">
                  <c:v>-0.0409388076938318</c:v>
                </c:pt>
                <c:pt idx="1286">
                  <c:v>-0.0394138101938318</c:v>
                </c:pt>
                <c:pt idx="1287">
                  <c:v>-0.0373492631938318</c:v>
                </c:pt>
                <c:pt idx="1288">
                  <c:v>-0.0351025631938318</c:v>
                </c:pt>
                <c:pt idx="1289">
                  <c:v>-0.0323087592938318</c:v>
                </c:pt>
                <c:pt idx="1290">
                  <c:v>-0.0294952167938318</c:v>
                </c:pt>
                <c:pt idx="1291">
                  <c:v>-0.0263049962938318</c:v>
                </c:pt>
                <c:pt idx="1292">
                  <c:v>-0.0226831571938318</c:v>
                </c:pt>
                <c:pt idx="1293">
                  <c:v>-0.0189673086938318</c:v>
                </c:pt>
                <c:pt idx="1294">
                  <c:v>-0.0151910181938318</c:v>
                </c:pt>
                <c:pt idx="1295">
                  <c:v>-0.0109363905938318</c:v>
                </c:pt>
                <c:pt idx="1296">
                  <c:v>-0.00673111769383183</c:v>
                </c:pt>
                <c:pt idx="1297">
                  <c:v>-0.00238138979383184</c:v>
                </c:pt>
                <c:pt idx="1298">
                  <c:v>0.00218307240616822</c:v>
                </c:pt>
                <c:pt idx="1299">
                  <c:v>0.00658333790616816</c:v>
                </c:pt>
                <c:pt idx="1300">
                  <c:v>0.0109857979061682</c:v>
                </c:pt>
                <c:pt idx="1301">
                  <c:v>0.0154262166061682</c:v>
                </c:pt>
                <c:pt idx="1302">
                  <c:v>0.0197524780061682</c:v>
                </c:pt>
                <c:pt idx="1303">
                  <c:v>0.0239149624061682</c:v>
                </c:pt>
                <c:pt idx="1304">
                  <c:v>0.0278717636061682</c:v>
                </c:pt>
                <c:pt idx="1305">
                  <c:v>0.0315427819061682</c:v>
                </c:pt>
                <c:pt idx="1306">
                  <c:v>0.0351379584061682</c:v>
                </c:pt>
                <c:pt idx="1307">
                  <c:v>0.0381865877061682</c:v>
                </c:pt>
                <c:pt idx="1308">
                  <c:v>0.0411547837061682</c:v>
                </c:pt>
                <c:pt idx="1309">
                  <c:v>0.0439533847061682</c:v>
                </c:pt>
                <c:pt idx="1310">
                  <c:v>0.0461596337061681</c:v>
                </c:pt>
                <c:pt idx="1311">
                  <c:v>0.0481142999061682</c:v>
                </c:pt>
                <c:pt idx="1312">
                  <c:v>0.0496347247061681</c:v>
                </c:pt>
                <c:pt idx="1313">
                  <c:v>0.0506149778061682</c:v>
                </c:pt>
                <c:pt idx="1314">
                  <c:v>0.0513037479061682</c:v>
                </c:pt>
                <c:pt idx="1315">
                  <c:v>0.0513726353061682</c:v>
                </c:pt>
                <c:pt idx="1316">
                  <c:v>0.0512794638061682</c:v>
                </c:pt>
                <c:pt idx="1317">
                  <c:v>0.0505779577061682</c:v>
                </c:pt>
                <c:pt idx="1318">
                  <c:v>0.0494126074061681</c:v>
                </c:pt>
                <c:pt idx="1319">
                  <c:v>0.0477786866061682</c:v>
                </c:pt>
                <c:pt idx="1320">
                  <c:v>0.0459210441061681</c:v>
                </c:pt>
                <c:pt idx="1321">
                  <c:v>0.0434232725061682</c:v>
                </c:pt>
                <c:pt idx="1322">
                  <c:v>0.0409934708061682</c:v>
                </c:pt>
                <c:pt idx="1323">
                  <c:v>0.0377490796061681</c:v>
                </c:pt>
                <c:pt idx="1324">
                  <c:v>0.0344682550061682</c:v>
                </c:pt>
                <c:pt idx="1325">
                  <c:v>0.0307901084061681</c:v>
                </c:pt>
                <c:pt idx="1326">
                  <c:v>0.0269468161061682</c:v>
                </c:pt>
                <c:pt idx="1327">
                  <c:v>0.0228549094061682</c:v>
                </c:pt>
                <c:pt idx="1328">
                  <c:v>0.0185028708061682</c:v>
                </c:pt>
                <c:pt idx="1329">
                  <c:v>0.0140076822061682</c:v>
                </c:pt>
                <c:pt idx="1330">
                  <c:v>0.00946012140616814</c:v>
                </c:pt>
                <c:pt idx="1331">
                  <c:v>0.00481873550616818</c:v>
                </c:pt>
                <c:pt idx="1332">
                  <c:v>0.000102574806168154</c:v>
                </c:pt>
                <c:pt idx="1333">
                  <c:v>-0.00452704669383186</c:v>
                </c:pt>
                <c:pt idx="1334">
                  <c:v>-0.00930672159383183</c:v>
                </c:pt>
                <c:pt idx="1335">
                  <c:v>-0.0135403925938318</c:v>
                </c:pt>
                <c:pt idx="1336">
                  <c:v>-0.0181307308938318</c:v>
                </c:pt>
                <c:pt idx="1337">
                  <c:v>-0.0221757734938318</c:v>
                </c:pt>
                <c:pt idx="1338">
                  <c:v>-0.0262947115938318</c:v>
                </c:pt>
                <c:pt idx="1339">
                  <c:v>-0.0299818981938318</c:v>
                </c:pt>
                <c:pt idx="1340">
                  <c:v>-0.0335529468938318</c:v>
                </c:pt>
                <c:pt idx="1341">
                  <c:v>-0.0365712668938318</c:v>
                </c:pt>
                <c:pt idx="1342">
                  <c:v>-0.0394974682938318</c:v>
                </c:pt>
                <c:pt idx="1343">
                  <c:v>-0.0418717336938318</c:v>
                </c:pt>
                <c:pt idx="1344">
                  <c:v>-0.0439959622938318</c:v>
                </c:pt>
                <c:pt idx="1345">
                  <c:v>-0.0458212277938318</c:v>
                </c:pt>
                <c:pt idx="1346">
                  <c:v>-0.0469114147938318</c:v>
                </c:pt>
                <c:pt idx="1347">
                  <c:v>-0.0478566516938318</c:v>
                </c:pt>
                <c:pt idx="1348">
                  <c:v>-0.0482980300938318</c:v>
                </c:pt>
                <c:pt idx="1349">
                  <c:v>-0.0482953976938318</c:v>
                </c:pt>
                <c:pt idx="1350">
                  <c:v>-0.0480973193938318</c:v>
                </c:pt>
                <c:pt idx="1351">
                  <c:v>-0.0473246772938318</c:v>
                </c:pt>
                <c:pt idx="1352">
                  <c:v>-0.0460593461938318</c:v>
                </c:pt>
                <c:pt idx="1353">
                  <c:v>-0.0445495920938318</c:v>
                </c:pt>
                <c:pt idx="1354">
                  <c:v>-0.0424404194938318</c:v>
                </c:pt>
                <c:pt idx="1355">
                  <c:v>-0.0401883553938318</c:v>
                </c:pt>
                <c:pt idx="1356">
                  <c:v>-0.0374135094938318</c:v>
                </c:pt>
                <c:pt idx="1357">
                  <c:v>-0.0344088560938318</c:v>
                </c:pt>
                <c:pt idx="1358">
                  <c:v>-0.0312107029938318</c:v>
                </c:pt>
                <c:pt idx="1359">
                  <c:v>-0.0277801455938318</c:v>
                </c:pt>
                <c:pt idx="1360">
                  <c:v>-0.0241079522938318</c:v>
                </c:pt>
                <c:pt idx="1361">
                  <c:v>-0.0202746823938318</c:v>
                </c:pt>
                <c:pt idx="1362">
                  <c:v>-0.0161458484938318</c:v>
                </c:pt>
                <c:pt idx="1363">
                  <c:v>-0.0120079428938318</c:v>
                </c:pt>
                <c:pt idx="1364">
                  <c:v>-0.00799035009383186</c:v>
                </c:pt>
                <c:pt idx="1365">
                  <c:v>-0.00366792529383186</c:v>
                </c:pt>
                <c:pt idx="1366">
                  <c:v>0.000197316406168158</c:v>
                </c:pt>
                <c:pt idx="1367">
                  <c:v>0.00442201800616815</c:v>
                </c:pt>
                <c:pt idx="1368">
                  <c:v>0.00859807490616815</c:v>
                </c:pt>
                <c:pt idx="1369">
                  <c:v>0.0124778441061681</c:v>
                </c:pt>
                <c:pt idx="1370">
                  <c:v>0.0162363749061681</c:v>
                </c:pt>
                <c:pt idx="1371">
                  <c:v>0.0198534676061682</c:v>
                </c:pt>
                <c:pt idx="1372">
                  <c:v>0.0233892824061682</c:v>
                </c:pt>
                <c:pt idx="1373">
                  <c:v>0.0264143991061682</c:v>
                </c:pt>
                <c:pt idx="1374">
                  <c:v>0.0292835738061682</c:v>
                </c:pt>
                <c:pt idx="1375">
                  <c:v>0.0319522450061682</c:v>
                </c:pt>
                <c:pt idx="1376">
                  <c:v>0.0338597653061682</c:v>
                </c:pt>
                <c:pt idx="1377">
                  <c:v>0.0358036877061681</c:v>
                </c:pt>
                <c:pt idx="1378">
                  <c:v>0.0374255137061682</c:v>
                </c:pt>
                <c:pt idx="1379">
                  <c:v>0.0387898691061682</c:v>
                </c:pt>
                <c:pt idx="1380">
                  <c:v>0.0396453380061682</c:v>
                </c:pt>
                <c:pt idx="1381">
                  <c:v>0.0402175263061681</c:v>
                </c:pt>
                <c:pt idx="1382">
                  <c:v>0.0403606461061682</c:v>
                </c:pt>
                <c:pt idx="1383">
                  <c:v>0.0402875250061682</c:v>
                </c:pt>
                <c:pt idx="1384">
                  <c:v>0.0396540784061682</c:v>
                </c:pt>
                <c:pt idx="1385">
                  <c:v>0.0388516478061682</c:v>
                </c:pt>
                <c:pt idx="1386">
                  <c:v>0.0374629472061682</c:v>
                </c:pt>
                <c:pt idx="1387">
                  <c:v>0.0360217816061682</c:v>
                </c:pt>
                <c:pt idx="1388">
                  <c:v>0.0344629036061682</c:v>
                </c:pt>
                <c:pt idx="1389">
                  <c:v>0.0323298897061682</c:v>
                </c:pt>
                <c:pt idx="1390">
                  <c:v>0.0301155371061682</c:v>
                </c:pt>
                <c:pt idx="1391">
                  <c:v>0.0276765567061682</c:v>
                </c:pt>
                <c:pt idx="1392">
                  <c:v>0.0249963901061682</c:v>
                </c:pt>
                <c:pt idx="1393">
                  <c:v>0.0221948225061682</c:v>
                </c:pt>
                <c:pt idx="1394">
                  <c:v>0.0192362370061682</c:v>
                </c:pt>
                <c:pt idx="1395">
                  <c:v>0.0162703938061682</c:v>
                </c:pt>
                <c:pt idx="1396">
                  <c:v>0.0133040543061682</c:v>
                </c:pt>
                <c:pt idx="1397">
                  <c:v>0.0103280164061682</c:v>
                </c:pt>
                <c:pt idx="1398">
                  <c:v>0.00724338080616815</c:v>
                </c:pt>
                <c:pt idx="1399">
                  <c:v>0.00405728970616814</c:v>
                </c:pt>
                <c:pt idx="1400">
                  <c:v>0.00102006600616822</c:v>
                </c:pt>
                <c:pt idx="1401">
                  <c:v>-0.00201637629383178</c:v>
                </c:pt>
                <c:pt idx="1402">
                  <c:v>-0.00474836259383182</c:v>
                </c:pt>
                <c:pt idx="1403">
                  <c:v>-0.00742309919383177</c:v>
                </c:pt>
                <c:pt idx="1404">
                  <c:v>-0.0100691362938318</c:v>
                </c:pt>
                <c:pt idx="1405">
                  <c:v>-0.0123846529938318</c:v>
                </c:pt>
                <c:pt idx="1406">
                  <c:v>-0.0145205931938318</c:v>
                </c:pt>
                <c:pt idx="1407">
                  <c:v>-0.0164434099938318</c:v>
                </c:pt>
                <c:pt idx="1408">
                  <c:v>-0.0182519687938318</c:v>
                </c:pt>
                <c:pt idx="1409">
                  <c:v>-0.0197047145938318</c:v>
                </c:pt>
                <c:pt idx="1410">
                  <c:v>-0.0210563626938318</c:v>
                </c:pt>
                <c:pt idx="1411">
                  <c:v>-0.0219181826938318</c:v>
                </c:pt>
                <c:pt idx="1412">
                  <c:v>-0.0226593554938318</c:v>
                </c:pt>
                <c:pt idx="1413">
                  <c:v>-0.0232273751938318</c:v>
                </c:pt>
                <c:pt idx="1414">
                  <c:v>-0.0233610774938318</c:v>
                </c:pt>
                <c:pt idx="1415">
                  <c:v>-0.0233611116938318</c:v>
                </c:pt>
                <c:pt idx="1416">
                  <c:v>-0.0232605962938318</c:v>
                </c:pt>
                <c:pt idx="1417">
                  <c:v>-0.0227036297938318</c:v>
                </c:pt>
                <c:pt idx="1418">
                  <c:v>-0.0220118356938318</c:v>
                </c:pt>
                <c:pt idx="1419">
                  <c:v>-0.0211735587938318</c:v>
                </c:pt>
                <c:pt idx="1420">
                  <c:v>-0.0202709274938319</c:v>
                </c:pt>
                <c:pt idx="1421">
                  <c:v>-0.0189846797938318</c:v>
                </c:pt>
                <c:pt idx="1422">
                  <c:v>-0.0175689477938318</c:v>
                </c:pt>
                <c:pt idx="1423">
                  <c:v>-0.0160780442938319</c:v>
                </c:pt>
                <c:pt idx="1424">
                  <c:v>-0.0145565743938318</c:v>
                </c:pt>
                <c:pt idx="1425">
                  <c:v>-0.0130130290938318</c:v>
                </c:pt>
                <c:pt idx="1426">
                  <c:v>-0.0113130560938318</c:v>
                </c:pt>
                <c:pt idx="1427">
                  <c:v>-0.00946928249383183</c:v>
                </c:pt>
                <c:pt idx="1428">
                  <c:v>-0.00786627309383181</c:v>
                </c:pt>
                <c:pt idx="1429">
                  <c:v>-0.00601018319383184</c:v>
                </c:pt>
                <c:pt idx="1430">
                  <c:v>-0.00431416679383179</c:v>
                </c:pt>
                <c:pt idx="1431">
                  <c:v>-0.00271002869383186</c:v>
                </c:pt>
                <c:pt idx="1432">
                  <c:v>-0.00107196309383184</c:v>
                </c:pt>
                <c:pt idx="1433">
                  <c:v>0.000414572306168148</c:v>
                </c:pt>
                <c:pt idx="1434">
                  <c:v>0.00162989040616823</c:v>
                </c:pt>
                <c:pt idx="1435">
                  <c:v>0.00296928580616818</c:v>
                </c:pt>
                <c:pt idx="1436">
                  <c:v>0.00413071330616821</c:v>
                </c:pt>
                <c:pt idx="1437">
                  <c:v>0.00521740580616814</c:v>
                </c:pt>
                <c:pt idx="1438">
                  <c:v>0.00605652650616817</c:v>
                </c:pt>
                <c:pt idx="1439">
                  <c:v>0.00675835580616823</c:v>
                </c:pt>
                <c:pt idx="1440">
                  <c:v>0.0073843444061682</c:v>
                </c:pt>
                <c:pt idx="1441">
                  <c:v>0.00787989240616815</c:v>
                </c:pt>
                <c:pt idx="1442">
                  <c:v>0.00807558250616813</c:v>
                </c:pt>
                <c:pt idx="1443">
                  <c:v>0.00813578990616814</c:v>
                </c:pt>
                <c:pt idx="1444">
                  <c:v>0.00809601540616822</c:v>
                </c:pt>
                <c:pt idx="1445">
                  <c:v>0.00799685120616822</c:v>
                </c:pt>
                <c:pt idx="1446">
                  <c:v>0.00752697580616823</c:v>
                </c:pt>
                <c:pt idx="1447">
                  <c:v>0.00728576610616815</c:v>
                </c:pt>
                <c:pt idx="1448">
                  <c:v>0.00664575030616821</c:v>
                </c:pt>
                <c:pt idx="1449">
                  <c:v>0.00591741220616815</c:v>
                </c:pt>
                <c:pt idx="1450">
                  <c:v>0.00517455780616816</c:v>
                </c:pt>
                <c:pt idx="1451">
                  <c:v>0.00444125680616814</c:v>
                </c:pt>
                <c:pt idx="1452">
                  <c:v>0.00363942640616821</c:v>
                </c:pt>
                <c:pt idx="1453">
                  <c:v>0.00273483260616814</c:v>
                </c:pt>
                <c:pt idx="1454">
                  <c:v>0.00172861120616818</c:v>
                </c:pt>
                <c:pt idx="1455">
                  <c:v>0.000829205506168162</c:v>
                </c:pt>
                <c:pt idx="1456">
                  <c:v>4.46450061681869E-5</c:v>
                </c:pt>
                <c:pt idx="1457">
                  <c:v>-0.000688348193831789</c:v>
                </c:pt>
                <c:pt idx="1458">
                  <c:v>-0.00142771869383185</c:v>
                </c:pt>
                <c:pt idx="1459">
                  <c:v>-0.00215477499383176</c:v>
                </c:pt>
                <c:pt idx="1460">
                  <c:v>-0.00285016219383183</c:v>
                </c:pt>
                <c:pt idx="1461">
                  <c:v>-0.00340981649383176</c:v>
                </c:pt>
                <c:pt idx="1462">
                  <c:v>-0.00366108319383185</c:v>
                </c:pt>
                <c:pt idx="1463">
                  <c:v>-0.00413335339383181</c:v>
                </c:pt>
                <c:pt idx="1464">
                  <c:v>-0.00431056279383179</c:v>
                </c:pt>
                <c:pt idx="1465">
                  <c:v>-0.00431259889383184</c:v>
                </c:pt>
                <c:pt idx="1466">
                  <c:v>-0.00429661459383179</c:v>
                </c:pt>
                <c:pt idx="1467">
                  <c:v>-0.00386699479383179</c:v>
                </c:pt>
                <c:pt idx="1468">
                  <c:v>-0.00356269579383184</c:v>
                </c:pt>
                <c:pt idx="1469">
                  <c:v>-0.00289013739383181</c:v>
                </c:pt>
                <c:pt idx="1470">
                  <c:v>-0.00217166169383176</c:v>
                </c:pt>
                <c:pt idx="1471">
                  <c:v>-0.00139375499383176</c:v>
                </c:pt>
                <c:pt idx="1472">
                  <c:v>-0.00056785769383183</c:v>
                </c:pt>
                <c:pt idx="1473">
                  <c:v>0.000619964406168183</c:v>
                </c:pt>
                <c:pt idx="1474">
                  <c:v>0.00165135790616822</c:v>
                </c:pt>
                <c:pt idx="1475">
                  <c:v>0.00294873250616823</c:v>
                </c:pt>
                <c:pt idx="1476">
                  <c:v>0.00433017320616824</c:v>
                </c:pt>
                <c:pt idx="1477">
                  <c:v>0.0058377426061682</c:v>
                </c:pt>
                <c:pt idx="1478">
                  <c:v>0.00724901930616817</c:v>
                </c:pt>
                <c:pt idx="1479">
                  <c:v>0.00868718900616816</c:v>
                </c:pt>
                <c:pt idx="1480">
                  <c:v>0.0100614181061682</c:v>
                </c:pt>
                <c:pt idx="1481">
                  <c:v>0.0114553017061682</c:v>
                </c:pt>
                <c:pt idx="1482">
                  <c:v>0.0129169501061682</c:v>
                </c:pt>
                <c:pt idx="1483">
                  <c:v>0.0141698857061682</c:v>
                </c:pt>
                <c:pt idx="1484">
                  <c:v>0.0154672168061681</c:v>
                </c:pt>
                <c:pt idx="1485">
                  <c:v>0.0167107283061682</c:v>
                </c:pt>
                <c:pt idx="1486">
                  <c:v>0.0176185141061682</c:v>
                </c:pt>
                <c:pt idx="1487">
                  <c:v>0.0184505521061682</c:v>
                </c:pt>
                <c:pt idx="1488">
                  <c:v>0.0191512132061682</c:v>
                </c:pt>
                <c:pt idx="1489">
                  <c:v>0.0197840217061682</c:v>
                </c:pt>
                <c:pt idx="1490">
                  <c:v>0.0202123241061681</c:v>
                </c:pt>
                <c:pt idx="1491">
                  <c:v>0.0205148940061682</c:v>
                </c:pt>
                <c:pt idx="1492">
                  <c:v>0.0204845206061682</c:v>
                </c:pt>
                <c:pt idx="1493">
                  <c:v>0.0203043063061682</c:v>
                </c:pt>
                <c:pt idx="1494">
                  <c:v>0.0198099996061681</c:v>
                </c:pt>
                <c:pt idx="1495">
                  <c:v>0.0191099903061682</c:v>
                </c:pt>
                <c:pt idx="1496">
                  <c:v>0.0183125822061682</c:v>
                </c:pt>
                <c:pt idx="1497">
                  <c:v>0.0170331270061682</c:v>
                </c:pt>
                <c:pt idx="1498">
                  <c:v>0.0159009406061682</c:v>
                </c:pt>
                <c:pt idx="1499">
                  <c:v>0.0143005140061682</c:v>
                </c:pt>
                <c:pt idx="1500">
                  <c:v>0.0125012652061682</c:v>
                </c:pt>
                <c:pt idx="1501">
                  <c:v>0.0104331432061682</c:v>
                </c:pt>
                <c:pt idx="1502">
                  <c:v>0.00854835530616815</c:v>
                </c:pt>
                <c:pt idx="1503">
                  <c:v>0.00614027280616813</c:v>
                </c:pt>
                <c:pt idx="1504">
                  <c:v>0.00374084540616815</c:v>
                </c:pt>
                <c:pt idx="1505">
                  <c:v>0.00137365870616823</c:v>
                </c:pt>
                <c:pt idx="1506">
                  <c:v>-0.00133074579383186</c:v>
                </c:pt>
                <c:pt idx="1507">
                  <c:v>-0.00375591909383177</c:v>
                </c:pt>
                <c:pt idx="1508">
                  <c:v>-0.00649924119383183</c:v>
                </c:pt>
                <c:pt idx="1509">
                  <c:v>-0.00941253239383177</c:v>
                </c:pt>
                <c:pt idx="1510">
                  <c:v>-0.0122955992938318</c:v>
                </c:pt>
                <c:pt idx="1511">
                  <c:v>-0.0146670533938318</c:v>
                </c:pt>
                <c:pt idx="1512">
                  <c:v>-0.0174394773938318</c:v>
                </c:pt>
                <c:pt idx="1513">
                  <c:v>-0.0198273489938318</c:v>
                </c:pt>
                <c:pt idx="1514">
                  <c:v>-0.0222646771938318</c:v>
                </c:pt>
                <c:pt idx="1515">
                  <c:v>-0.0246409946938318</c:v>
                </c:pt>
                <c:pt idx="1516">
                  <c:v>-0.0266826477938318</c:v>
                </c:pt>
                <c:pt idx="1517">
                  <c:v>-0.0286218915938318</c:v>
                </c:pt>
                <c:pt idx="1518">
                  <c:v>-0.0302660307938318</c:v>
                </c:pt>
                <c:pt idx="1519">
                  <c:v>-0.0316966421938318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Mode1_Data_analysis!$N$4</c:f>
              <c:strCache>
                <c:ptCount val="1"/>
                <c:pt idx="0">
                  <c:v>Modeled right displacement</c:v>
                </c:pt>
              </c:strCache>
            </c:strRef>
          </c:tx>
          <c:spPr>
            <a:ln w="19050" cmpd="sng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Mode1_Data_analysis!$K$9:$K$1528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Mode1_Data_analysis!$N$9:$N$1528</c:f>
              <c:numCache>
                <c:formatCode>0.0000</c:formatCode>
                <c:ptCount val="1520"/>
                <c:pt idx="0">
                  <c:v>-0.0564134059196737</c:v>
                </c:pt>
                <c:pt idx="1">
                  <c:v>-0.0573715701864785</c:v>
                </c:pt>
                <c:pt idx="2">
                  <c:v>-0.0578430582049133</c:v>
                </c:pt>
                <c:pt idx="3">
                  <c:v>-0.0578212310493373</c:v>
                </c:pt>
                <c:pt idx="4">
                  <c:v>-0.0573039286201417</c:v>
                </c:pt>
                <c:pt idx="5">
                  <c:v>-0.0562935073139148</c:v>
                </c:pt>
                <c:pt idx="6">
                  <c:v>-0.0547968344750066</c:v>
                </c:pt>
                <c:pt idx="7">
                  <c:v>-0.0528252395064256</c:v>
                </c:pt>
                <c:pt idx="8">
                  <c:v>-0.0503944220639856</c:v>
                </c:pt>
                <c:pt idx="9">
                  <c:v>-0.047524318134814</c:v>
                </c:pt>
                <c:pt idx="10">
                  <c:v>-0.0442389251190887</c:v>
                </c:pt>
                <c:pt idx="11">
                  <c:v>-0.0405660876722914</c:v>
                </c:pt>
                <c:pt idx="12">
                  <c:v>-0.0365372462879582</c:v>
                </c:pt>
                <c:pt idx="13">
                  <c:v>-0.0321871508843222</c:v>
                </c:pt>
                <c:pt idx="14">
                  <c:v>-0.0275535423346995</c:v>
                </c:pt>
                <c:pt idx="15">
                  <c:v>-0.0226768049260493</c:v>
                </c:pt>
                <c:pt idx="16">
                  <c:v>-0.0175995929525784</c:v>
                </c:pt>
                <c:pt idx="17">
                  <c:v>-0.0123664353086167</c:v>
                </c:pt>
                <c:pt idx="18">
                  <c:v>-0.00702332180312382</c:v>
                </c:pt>
                <c:pt idx="19">
                  <c:v>-0.00161727505876075</c:v>
                </c:pt>
                <c:pt idx="20">
                  <c:v>0.00380408755816326</c:v>
                </c:pt>
                <c:pt idx="21">
                  <c:v>0.00919299785087008</c:v>
                </c:pt>
                <c:pt idx="22">
                  <c:v>0.0145019823769438</c:v>
                </c:pt>
                <c:pt idx="23">
                  <c:v>0.0196843050717251</c:v>
                </c:pt>
                <c:pt idx="24">
                  <c:v>0.0246944027521244</c:v>
                </c:pt>
                <c:pt idx="25">
                  <c:v>0.0294883093965882</c:v>
                </c:pt>
                <c:pt idx="26">
                  <c:v>0.0340240647937598</c:v>
                </c:pt>
                <c:pt idx="27">
                  <c:v>0.0382621037441295</c:v>
                </c:pt>
                <c:pt idx="28">
                  <c:v>0.0421656221136576</c:v>
                </c:pt>
                <c:pt idx="29">
                  <c:v>0.0457009162141791</c:v>
                </c:pt>
                <c:pt idx="30">
                  <c:v>0.0488376914662694</c:v>
                </c:pt>
                <c:pt idx="31">
                  <c:v>0.0515493392255385</c:v>
                </c:pt>
                <c:pt idx="32">
                  <c:v>0.0538131768854394</c:v>
                </c:pt>
                <c:pt idx="33">
                  <c:v>0.055610650250558</c:v>
                </c:pt>
                <c:pt idx="34">
                  <c:v>0.0569274965977499</c:v>
                </c:pt>
                <c:pt idx="35">
                  <c:v>0.0577538656827873</c:v>
                </c:pt>
                <c:pt idx="36">
                  <c:v>0.0580843985298696</c:v>
                </c:pt>
                <c:pt idx="37">
                  <c:v>0.0579182632285213</c:v>
                </c:pt>
                <c:pt idx="38">
                  <c:v>0.0572591470427934</c:v>
                </c:pt>
                <c:pt idx="39">
                  <c:v>0.0561152055751469</c:v>
                </c:pt>
                <c:pt idx="40">
                  <c:v>0.0544989690853384</c:v>
                </c:pt>
                <c:pt idx="41">
                  <c:v>0.0524272073585846</c:v>
                </c:pt>
                <c:pt idx="42">
                  <c:v>0.0499207547071096</c:v>
                </c:pt>
                <c:pt idx="43">
                  <c:v>0.0470042960661036</c:v>
                </c:pt>
                <c:pt idx="44">
                  <c:v>0.0437061175278006</c:v>
                </c:pt>
                <c:pt idx="45">
                  <c:v>0.0400578235963937</c:v>
                </c:pt>
                <c:pt idx="46">
                  <c:v>0.036094022888449</c:v>
                </c:pt>
                <c:pt idx="47">
                  <c:v>0.0318519872636666</c:v>
                </c:pt>
                <c:pt idx="48">
                  <c:v>0.0273712871575414</c:v>
                </c:pt>
                <c:pt idx="49">
                  <c:v>0.0226934054346846</c:v>
                </c:pt>
                <c:pt idx="50">
                  <c:v>0.01786133594082</c:v>
                </c:pt>
                <c:pt idx="51">
                  <c:v>0.0129191697568843</c:v>
                </c:pt>
                <c:pt idx="52">
                  <c:v>0.00791167184248161</c:v>
                </c:pt>
                <c:pt idx="53">
                  <c:v>0.00288385489322794</c:v>
                </c:pt>
                <c:pt idx="54">
                  <c:v>-0.00211944663282242</c:v>
                </c:pt>
                <c:pt idx="55">
                  <c:v>-0.00705399952399432</c:v>
                </c:pt>
                <c:pt idx="56">
                  <c:v>-0.0118765849836834</c:v>
                </c:pt>
                <c:pt idx="57">
                  <c:v>-0.0165453993290594</c:v>
                </c:pt>
                <c:pt idx="58">
                  <c:v>-0.0210204395852143</c:v>
                </c:pt>
                <c:pt idx="59">
                  <c:v>-0.025263867639848</c:v>
                </c:pt>
                <c:pt idx="60">
                  <c:v>-0.0292403509018958</c:v>
                </c:pt>
                <c:pt idx="61">
                  <c:v>-0.032917377243952</c:v>
                </c:pt>
                <c:pt idx="62">
                  <c:v>-0.0362655389682914</c:v>
                </c:pt>
                <c:pt idx="63">
                  <c:v>-0.0392587845086066</c:v>
                </c:pt>
                <c:pt idx="64">
                  <c:v>-0.0418746362746245</c:v>
                </c:pt>
                <c:pt idx="65">
                  <c:v>-0.0440943708844699</c:v>
                </c:pt>
                <c:pt idx="66">
                  <c:v>-0.0459031613900054</c:v>
                </c:pt>
                <c:pt idx="67">
                  <c:v>-0.0472901806818442</c:v>
                </c:pt>
                <c:pt idx="68">
                  <c:v>-0.048248664113455</c:v>
                </c:pt>
                <c:pt idx="69">
                  <c:v>-0.0487759318842028</c:v>
                </c:pt>
                <c:pt idx="70">
                  <c:v>-0.0488733712245886</c:v>
                </c:pt>
                <c:pt idx="71">
                  <c:v>-0.0485463783426205</c:v>
                </c:pt>
                <c:pt idx="72">
                  <c:v>-0.0478042615601832</c:v>
                </c:pt>
                <c:pt idx="73">
                  <c:v>-0.0466601065338268</c:v>
                </c:pt>
                <c:pt idx="74">
                  <c:v>-0.0451306053903918</c:v>
                </c:pt>
                <c:pt idx="75">
                  <c:v>-0.0432358519666937</c:v>
                </c:pt>
                <c:pt idx="76">
                  <c:v>-0.0409991048115695</c:v>
                </c:pt>
                <c:pt idx="77">
                  <c:v>-0.0384465214386024</c:v>
                </c:pt>
                <c:pt idx="78">
                  <c:v>-0.0356068665791494</c:v>
                </c:pt>
                <c:pt idx="79">
                  <c:v>-0.0325111966971248</c:v>
                </c:pt>
                <c:pt idx="80">
                  <c:v>-0.0291925255550294</c:v>
                </c:pt>
                <c:pt idx="81">
                  <c:v>-0.0256854738885284</c:v>
                </c:pt>
                <c:pt idx="82">
                  <c:v>-0.0220259058353868</c:v>
                </c:pt>
                <c:pt idx="83">
                  <c:v>-0.0182505577447619</c:v>
                </c:pt>
                <c:pt idx="84">
                  <c:v>-0.0143966624498346</c:v>
                </c:pt>
                <c:pt idx="85">
                  <c:v>-0.0105015717779964</c:v>
                </c:pt>
                <c:pt idx="86">
                  <c:v>-0.0066023832331196</c:v>
                </c:pt>
                <c:pt idx="87">
                  <c:v>-0.00273557367346646</c:v>
                </c:pt>
                <c:pt idx="88">
                  <c:v>0.00106335738064236</c:v>
                </c:pt>
                <c:pt idx="89">
                  <c:v>0.00476022910807437</c:v>
                </c:pt>
                <c:pt idx="90">
                  <c:v>0.00832250311445784</c:v>
                </c:pt>
                <c:pt idx="91">
                  <c:v>0.0117195872874758</c:v>
                </c:pt>
                <c:pt idx="92">
                  <c:v>0.0149231148170792</c:v>
                </c:pt>
                <c:pt idx="93">
                  <c:v>0.0179071968125912</c:v>
                </c:pt>
                <c:pt idx="94">
                  <c:v>0.0206486468914585</c:v>
                </c:pt>
                <c:pt idx="95">
                  <c:v>0.0231271739383987</c:v>
                </c:pt>
                <c:pt idx="96">
                  <c:v>0.0253255423472082</c:v>
                </c:pt>
                <c:pt idx="97">
                  <c:v>0.0272296988926442</c:v>
                </c:pt>
                <c:pt idx="98">
                  <c:v>0.0288288638960715</c:v>
                </c:pt>
                <c:pt idx="99">
                  <c:v>0.0301155869416118</c:v>
                </c:pt>
                <c:pt idx="100">
                  <c:v>0.031085767148314</c:v>
                </c:pt>
                <c:pt idx="101">
                  <c:v>0.0317386372851219</c:v>
                </c:pt>
                <c:pt idx="102">
                  <c:v>0.032076712906523</c:v>
                </c:pt>
                <c:pt idx="103">
                  <c:v>0.0321057073756998</c:v>
                </c:pt>
                <c:pt idx="104">
                  <c:v>0.0318344136865446</c:v>
                </c:pt>
                <c:pt idx="105">
                  <c:v>0.0312745550748387</c:v>
                </c:pt>
                <c:pt idx="106">
                  <c:v>0.0304406060671981</c:v>
                </c:pt>
                <c:pt idx="107">
                  <c:v>0.0293495863520811</c:v>
                </c:pt>
                <c:pt idx="108">
                  <c:v>0.028020830091598</c:v>
                </c:pt>
                <c:pt idx="109">
                  <c:v>0.0264757329496172</c:v>
                </c:pt>
                <c:pt idx="110">
                  <c:v>0.0247374804065934</c:v>
                </c:pt>
                <c:pt idx="111">
                  <c:v>0.0228307603661926</c:v>
                </c:pt>
                <c:pt idx="112">
                  <c:v>0.0207814627404567</c:v>
                </c:pt>
                <c:pt idx="113">
                  <c:v>0.0186163703785812</c:v>
                </c:pt>
                <c:pt idx="114">
                  <c:v>0.0163628444530953</c:v>
                </c:pt>
                <c:pt idx="115">
                  <c:v>0.0140485071453882</c:v>
                </c:pt>
                <c:pt idx="116">
                  <c:v>0.0117009263341858</c:v>
                </c:pt>
                <c:pt idx="117">
                  <c:v>0.00934730522215602</c:v>
                </c:pt>
                <c:pt idx="118">
                  <c:v>0.00701417962570084</c:v>
                </c:pt>
                <c:pt idx="119">
                  <c:v>0.00472712749476419</c:v>
                </c:pt>
                <c:pt idx="120">
                  <c:v>0.00251049314900591</c:v>
                </c:pt>
                <c:pt idx="121">
                  <c:v>0.0003871285762303</c:v>
                </c:pt>
                <c:pt idx="122">
                  <c:v>-0.00162184422471301</c:v>
                </c:pt>
                <c:pt idx="123">
                  <c:v>-0.00349724804706098</c:v>
                </c:pt>
                <c:pt idx="124">
                  <c:v>-0.00522204068599534</c:v>
                </c:pt>
                <c:pt idx="125">
                  <c:v>-0.00678147753479831</c:v>
                </c:pt>
                <c:pt idx="126">
                  <c:v>-0.00816324559934584</c:v>
                </c:pt>
                <c:pt idx="127">
                  <c:v>-0.00935756796894915</c:v>
                </c:pt>
                <c:pt idx="128">
                  <c:v>-0.0103572769557741</c:v>
                </c:pt>
                <c:pt idx="129">
                  <c:v>-0.0111578558625064</c:v>
                </c:pt>
                <c:pt idx="130">
                  <c:v>-0.0117574492912148</c:v>
                </c:pt>
                <c:pt idx="131">
                  <c:v>-0.0121568415780285</c:v>
                </c:pt>
                <c:pt idx="132">
                  <c:v>-0.0123594042406652</c:v>
                </c:pt>
                <c:pt idx="133">
                  <c:v>-0.0123710132415531</c:v>
                </c:pt>
                <c:pt idx="134">
                  <c:v>-0.0121999370206348</c:v>
                </c:pt>
                <c:pt idx="135">
                  <c:v>-0.0118566970258319</c:v>
                </c:pt>
                <c:pt idx="136">
                  <c:v>-0.0113539023640651</c:v>
                </c:pt>
                <c:pt idx="137">
                  <c:v>-0.010706060753408</c:v>
                </c:pt>
                <c:pt idx="138">
                  <c:v>-0.00992936818104798</c:v>
                </c:pt>
                <c:pt idx="139">
                  <c:v>-0.00904147956217369</c:v>
                </c:pt>
                <c:pt idx="140">
                  <c:v>-0.00806126354027796</c:v>
                </c:pt>
                <c:pt idx="141">
                  <c:v>-0.00700854428372127</c:v>
                </c:pt>
                <c:pt idx="142">
                  <c:v>-0.00590383303337916</c:v>
                </c:pt>
                <c:pt idx="143">
                  <c:v>-0.0047680531401146</c:v>
                </c:pt>
                <c:pt idx="144">
                  <c:v>-0.00362226162968204</c:v>
                </c:pt>
                <c:pt idx="145">
                  <c:v>-0.00248737025226842</c:v>
                </c:pt>
                <c:pt idx="146">
                  <c:v>-0.00138386993473908</c:v>
                </c:pt>
                <c:pt idx="147">
                  <c:v>-0.000331561572749332</c:v>
                </c:pt>
                <c:pt idx="148">
                  <c:v>0.000650703955648896</c:v>
                </c:pt>
                <c:pt idx="149">
                  <c:v>0.00154527289050112</c:v>
                </c:pt>
                <c:pt idx="150">
                  <c:v>0.00233592024029209</c:v>
                </c:pt>
                <c:pt idx="151">
                  <c:v>0.00300806344849903</c:v>
                </c:pt>
                <c:pt idx="152">
                  <c:v>0.00354895506829649</c:v>
                </c:pt>
                <c:pt idx="153">
                  <c:v>0.00394785249031318</c:v>
                </c:pt>
                <c:pt idx="154">
                  <c:v>0.00419616277896251</c:v>
                </c:pt>
                <c:pt idx="155">
                  <c:v>0.00428756059680274</c:v>
                </c:pt>
                <c:pt idx="156">
                  <c:v>0.00421807804905619</c:v>
                </c:pt>
                <c:pt idx="157">
                  <c:v>0.00398616527998494</c:v>
                </c:pt>
                <c:pt idx="158">
                  <c:v>0.00359272101388296</c:v>
                </c:pt>
                <c:pt idx="159">
                  <c:v>0.00304109276348754</c:v>
                </c:pt>
                <c:pt idx="160">
                  <c:v>0.0023370464287168</c:v>
                </c:pt>
                <c:pt idx="161">
                  <c:v>0.0014887057889295</c:v>
                </c:pt>
                <c:pt idx="162">
                  <c:v>0.000506462521614327</c:v>
                </c:pt>
                <c:pt idx="163">
                  <c:v>-0.000597142606447054</c:v>
                </c:pt>
                <c:pt idx="164">
                  <c:v>-0.00180756560377419</c:v>
                </c:pt>
                <c:pt idx="165">
                  <c:v>-0.00310843069756269</c:v>
                </c:pt>
                <c:pt idx="166">
                  <c:v>-0.0044817258411788</c:v>
                </c:pt>
                <c:pt idx="167">
                  <c:v>-0.00590801942264606</c:v>
                </c:pt>
                <c:pt idx="168">
                  <c:v>-0.0073666959979991</c:v>
                </c:pt>
                <c:pt idx="169">
                  <c:v>-0.00883620880241176</c:v>
                </c:pt>
                <c:pt idx="170">
                  <c:v>-0.0102943453798867</c:v>
                </c:pt>
                <c:pt idx="171">
                  <c:v>-0.0117185036660747</c:v>
                </c:pt>
                <c:pt idx="172">
                  <c:v>-0.0130859757500374</c:v>
                </c:pt>
                <c:pt idx="173">
                  <c:v>-0.0143742352437708</c:v>
                </c:pt>
                <c:pt idx="174">
                  <c:v>-0.0155612253593971</c:v>
                </c:pt>
                <c:pt idx="175">
                  <c:v>-0.0166256446483092</c:v>
                </c:pt>
                <c:pt idx="176">
                  <c:v>-0.0175472263535743</c:v>
                </c:pt>
                <c:pt idx="177">
                  <c:v>-0.0183070085161738</c:v>
                </c:pt>
                <c:pt idx="178">
                  <c:v>-0.0188875917997699</c:v>
                </c:pt>
                <c:pt idx="179">
                  <c:v>-0.019273381448867</c:v>
                </c:pt>
                <c:pt idx="180">
                  <c:v>-0.0194508108314929</c:v>
                </c:pt>
                <c:pt idx="181">
                  <c:v>-0.0194085438235449</c:v>
                </c:pt>
                <c:pt idx="182">
                  <c:v>-0.0191376533159701</c:v>
                </c:pt>
                <c:pt idx="183">
                  <c:v>-0.0186317738454271</c:v>
                </c:pt>
                <c:pt idx="184">
                  <c:v>-0.0178872261538053</c:v>
                </c:pt>
                <c:pt idx="185">
                  <c:v>-0.0169031121468884</c:v>
                </c:pt>
                <c:pt idx="186">
                  <c:v>-0.0156813789879234</c:v>
                </c:pt>
                <c:pt idx="187">
                  <c:v>-0.0142268508852532</c:v>
                </c:pt>
                <c:pt idx="188">
                  <c:v>-0.012547228442133</c:v>
                </c:pt>
                <c:pt idx="189">
                  <c:v>-0.0106530551544949</c:v>
                </c:pt>
                <c:pt idx="190">
                  <c:v>-0.00855765050558752</c:v>
                </c:pt>
                <c:pt idx="191">
                  <c:v>-0.00627701099480003</c:v>
                </c:pt>
                <c:pt idx="192">
                  <c:v>-0.00382967957000419</c:v>
                </c:pt>
                <c:pt idx="193">
                  <c:v>-0.00123658385572052</c:v>
                </c:pt>
                <c:pt idx="194">
                  <c:v>0.00147915409243422</c:v>
                </c:pt>
                <c:pt idx="195">
                  <c:v>0.00429243520472024</c:v>
                </c:pt>
                <c:pt idx="196">
                  <c:v>0.00717642668390591</c:v>
                </c:pt>
                <c:pt idx="197">
                  <c:v>0.010102827257006</c:v>
                </c:pt>
                <c:pt idx="198">
                  <c:v>0.013042152386511</c:v>
                </c:pt>
                <c:pt idx="199">
                  <c:v>0.015964037348322</c:v>
                </c:pt>
                <c:pt idx="200">
                  <c:v>0.0188375534412821</c:v>
                </c:pt>
                <c:pt idx="201">
                  <c:v>0.0216315348154623</c:v>
                </c:pt>
                <c:pt idx="202">
                  <c:v>0.0243149132273833</c:v>
                </c:pt>
                <c:pt idx="203">
                  <c:v>0.0268570555935265</c:v>
                </c:pt>
                <c:pt idx="204">
                  <c:v>0.0292281015656718</c:v>
                </c:pt>
                <c:pt idx="205">
                  <c:v>0.0313992980850006</c:v>
                </c:pt>
                <c:pt idx="206">
                  <c:v>0.0333433258825183</c:v>
                </c:pt>
                <c:pt idx="207">
                  <c:v>0.0350346151535636</c:v>
                </c:pt>
                <c:pt idx="208">
                  <c:v>0.0364496472925643</c:v>
                </c:pt>
                <c:pt idx="209">
                  <c:v>0.0375672382478019</c:v>
                </c:pt>
                <c:pt idx="210">
                  <c:v>0.0383688009945853</c:v>
                </c:pt>
                <c:pt idx="211">
                  <c:v>0.0388385842293385</c:v>
                </c:pt>
                <c:pt idx="212">
                  <c:v>0.0389638838907922</c:v>
                </c:pt>
                <c:pt idx="213">
                  <c:v>0.0387352255169128</c:v>
                </c:pt>
                <c:pt idx="214">
                  <c:v>0.03814651502344</c:v>
                </c:pt>
                <c:pt idx="215">
                  <c:v>0.0371951559242846</c:v>
                </c:pt>
                <c:pt idx="216">
                  <c:v>0.035882131702617</c:v>
                </c:pt>
                <c:pt idx="217">
                  <c:v>0.0342120516239823</c:v>
                </c:pt>
                <c:pt idx="218">
                  <c:v>0.0321931596694379</c:v>
                </c:pt>
                <c:pt idx="219">
                  <c:v>0.0298373061200674</c:v>
                </c:pt>
                <c:pt idx="220">
                  <c:v>0.0271598809461539</c:v>
                </c:pt>
                <c:pt idx="221">
                  <c:v>0.0241797104303804</c:v>
                </c:pt>
                <c:pt idx="222">
                  <c:v>0.0209189174219765</c:v>
                </c:pt>
                <c:pt idx="223">
                  <c:v>0.0174027453134875</c:v>
                </c:pt>
                <c:pt idx="224">
                  <c:v>0.0136593488520336</c:v>
                </c:pt>
                <c:pt idx="225">
                  <c:v>0.00971955300738479</c:v>
                </c:pt>
                <c:pt idx="226">
                  <c:v>0.00561658091623546</c:v>
                </c:pt>
                <c:pt idx="227">
                  <c:v>0.00138575546855672</c:v>
                </c:pt>
                <c:pt idx="228">
                  <c:v>-0.00293582353570863</c:v>
                </c:pt>
                <c:pt idx="229">
                  <c:v>-0.00730962480918027</c:v>
                </c:pt>
                <c:pt idx="230">
                  <c:v>-0.0116960479291058</c:v>
                </c:pt>
                <c:pt idx="231">
                  <c:v>-0.0160548001720297</c:v>
                </c:pt>
                <c:pt idx="232">
                  <c:v>-0.0203452853230555</c:v>
                </c:pt>
                <c:pt idx="233">
                  <c:v>-0.0245269982065817</c:v>
                </c:pt>
                <c:pt idx="234">
                  <c:v>-0.0285599222099489</c:v>
                </c:pt>
                <c:pt idx="235">
                  <c:v>-0.0324049268684777</c:v>
                </c:pt>
                <c:pt idx="236">
                  <c:v>-0.0360241592034161</c:v>
                </c:pt>
                <c:pt idx="237">
                  <c:v>-0.0393814260668416</c:v>
                </c:pt>
                <c:pt idx="238">
                  <c:v>-0.0424425644110373</c:v>
                </c:pt>
                <c:pt idx="239">
                  <c:v>-0.0451757936850342</c:v>
                </c:pt>
                <c:pt idx="240">
                  <c:v>-0.0475520478609259</c:v>
                </c:pt>
                <c:pt idx="241">
                  <c:v>-0.0495452841422197</c:v>
                </c:pt>
                <c:pt idx="242">
                  <c:v>-0.0511327636010935</c:v>
                </c:pt>
                <c:pt idx="243">
                  <c:v>-0.0522953017380245</c:v>
                </c:pt>
                <c:pt idx="244">
                  <c:v>-0.0530174864229038</c:v>
                </c:pt>
                <c:pt idx="245">
                  <c:v>-0.0532878599586855</c:v>
                </c:pt>
                <c:pt idx="246">
                  <c:v>-0.0530990639472856</c:v>
                </c:pt>
                <c:pt idx="247">
                  <c:v>-0.0524479450568544</c:v>
                </c:pt>
                <c:pt idx="248">
                  <c:v>-0.0513356202501211</c:v>
                </c:pt>
                <c:pt idx="249">
                  <c:v>-0.0497675009694478</c:v>
                </c:pt>
                <c:pt idx="250">
                  <c:v>-0.0477532751903402</c:v>
                </c:pt>
                <c:pt idx="251">
                  <c:v>-0.045306847889104</c:v>
                </c:pt>
                <c:pt idx="252">
                  <c:v>-0.0424462402876696</c:v>
                </c:pt>
                <c:pt idx="253">
                  <c:v>-0.039193447696089</c:v>
                </c:pt>
                <c:pt idx="254">
                  <c:v>-0.0355742584770625</c:v>
                </c:pt>
                <c:pt idx="255">
                  <c:v>-0.0316180353310813</c:v>
                </c:pt>
                <c:pt idx="256">
                  <c:v>-0.0273574596423872</c:v>
                </c:pt>
                <c:pt idx="257">
                  <c:v>-0.0228282432050321</c:v>
                </c:pt>
                <c:pt idx="258">
                  <c:v>-0.0180688092509314</c:v>
                </c:pt>
                <c:pt idx="259">
                  <c:v>-0.0131199443648788</c:v>
                </c:pt>
                <c:pt idx="260">
                  <c:v>-0.00802442705484645</c:v>
                </c:pt>
                <c:pt idx="261">
                  <c:v>-0.00282663544065177</c:v>
                </c:pt>
                <c:pt idx="262">
                  <c:v>0.0024278636627418</c:v>
                </c:pt>
                <c:pt idx="263">
                  <c:v>0.00769273752872849</c:v>
                </c:pt>
                <c:pt idx="264">
                  <c:v>0.0129213193998752</c:v>
                </c:pt>
                <c:pt idx="265">
                  <c:v>0.0180670467157658</c:v>
                </c:pt>
                <c:pt idx="266">
                  <c:v>0.0230838985492791</c:v>
                </c:pt>
                <c:pt idx="267">
                  <c:v>0.0279268294405244</c:v>
                </c:pt>
                <c:pt idx="268">
                  <c:v>0.0325521966646126</c:v>
                </c:pt>
                <c:pt idx="269">
                  <c:v>0.0369181740060727</c:v>
                </c:pt>
                <c:pt idx="270">
                  <c:v>0.0409851494581167</c:v>
                </c:pt>
                <c:pt idx="271">
                  <c:v>0.0447161039484074</c:v>
                </c:pt>
                <c:pt idx="272">
                  <c:v>0.0480769649739965</c:v>
                </c:pt>
                <c:pt idx="273">
                  <c:v>0.0510369330422178</c:v>
                </c:pt>
                <c:pt idx="274">
                  <c:v>0.0535687783559344</c:v>
                </c:pt>
                <c:pt idx="275">
                  <c:v>0.0556491029677283</c:v>
                </c:pt>
                <c:pt idx="276">
                  <c:v>0.0572585669834488</c:v>
                </c:pt>
                <c:pt idx="277">
                  <c:v>0.058382076828318</c:v>
                </c:pt>
                <c:pt idx="278">
                  <c:v>0.059008932560073</c:v>
                </c:pt>
                <c:pt idx="279">
                  <c:v>0.0591329336339871</c:v>
                </c:pt>
                <c:pt idx="280">
                  <c:v>0.0587524418903249</c:v>
                </c:pt>
                <c:pt idx="281">
                  <c:v>0.0578704007748805</c:v>
                </c:pt>
                <c:pt idx="282">
                  <c:v>0.0564943110847139</c:v>
                </c:pt>
                <c:pt idx="283">
                  <c:v>0.05463616287713</c:v>
                </c:pt>
                <c:pt idx="284">
                  <c:v>0.0523123246691642</c:v>
                </c:pt>
                <c:pt idx="285">
                  <c:v>0.0495433910855849</c:v>
                </c:pt>
                <c:pt idx="286">
                  <c:v>0.0463539894885686</c:v>
                </c:pt>
                <c:pt idx="287">
                  <c:v>0.042772548739185</c:v>
                </c:pt>
                <c:pt idx="288">
                  <c:v>0.0388310320106523</c:v>
                </c:pt>
                <c:pt idx="289">
                  <c:v>0.0345646350245069</c:v>
                </c:pt>
                <c:pt idx="290">
                  <c:v>0.0300114546129074</c:v>
                </c:pt>
                <c:pt idx="291">
                  <c:v>0.0252121301119881</c:v>
                </c:pt>
                <c:pt idx="292">
                  <c:v>0.0202094596592899</c:v>
                </c:pt>
                <c:pt idx="293">
                  <c:v>0.0150479976296706</c:v>
                </c:pt>
                <c:pt idx="294">
                  <c:v>0.00977363606597626</c:v>
                </c:pt>
                <c:pt idx="295">
                  <c:v>0.00443317267753919</c:v>
                </c:pt>
                <c:pt idx="296">
                  <c:v>-0.000926127564408832</c:v>
                </c:pt>
                <c:pt idx="297">
                  <c:v>-0.00625697429502455</c:v>
                </c:pt>
                <c:pt idx="298">
                  <c:v>-0.0115124937947426</c:v>
                </c:pt>
                <c:pt idx="299">
                  <c:v>-0.016646667711096</c:v>
                </c:pt>
                <c:pt idx="300">
                  <c:v>-0.0216147526992954</c:v>
                </c:pt>
                <c:pt idx="301">
                  <c:v>-0.0263737037061887</c:v>
                </c:pt>
                <c:pt idx="302">
                  <c:v>-0.0308825650974656</c:v>
                </c:pt>
                <c:pt idx="303">
                  <c:v>-0.0351028415814311</c:v>
                </c:pt>
                <c:pt idx="304">
                  <c:v>-0.0389988561155809</c:v>
                </c:pt>
                <c:pt idx="305">
                  <c:v>-0.0425380669175071</c:v>
                </c:pt>
                <c:pt idx="306">
                  <c:v>-0.0456913549021421</c:v>
                </c:pt>
                <c:pt idx="307">
                  <c:v>-0.0484332861998473</c:v>
                </c:pt>
                <c:pt idx="308">
                  <c:v>-0.0507423281146314</c:v>
                </c:pt>
                <c:pt idx="309">
                  <c:v>-0.0526010288441562</c:v>
                </c:pt>
                <c:pt idx="310">
                  <c:v>-0.0539961628079975</c:v>
                </c:pt>
                <c:pt idx="311">
                  <c:v>-0.0549188278067383</c:v>
                </c:pt>
                <c:pt idx="312">
                  <c:v>-0.0553645025674579</c:v>
                </c:pt>
                <c:pt idx="313">
                  <c:v>-0.05533306366415</c:v>
                </c:pt>
                <c:pt idx="314">
                  <c:v>-0.0548287568492419</c:v>
                </c:pt>
                <c:pt idx="315">
                  <c:v>-0.0538601289655979</c:v>
                </c:pt>
                <c:pt idx="316">
                  <c:v>-0.0524399167439443</c:v>
                </c:pt>
                <c:pt idx="317">
                  <c:v>-0.0505848965403416</c:v>
                </c:pt>
                <c:pt idx="318">
                  <c:v>-0.0483156983705742</c:v>
                </c:pt>
                <c:pt idx="319">
                  <c:v>-0.0456565782405199</c:v>
                </c:pt>
                <c:pt idx="320">
                  <c:v>-0.0426351613003428</c:v>
                </c:pt>
                <c:pt idx="321">
                  <c:v>-0.0392821561658511</c:v>
                </c:pt>
                <c:pt idx="322">
                  <c:v>-0.0356310326440254</c:v>
                </c:pt>
                <c:pt idx="323">
                  <c:v>-0.0317176826289868</c:v>
                </c:pt>
                <c:pt idx="324">
                  <c:v>-0.0275800615350282</c:v>
                </c:pt>
                <c:pt idx="325">
                  <c:v>-0.0232578014015006</c:v>
                </c:pt>
                <c:pt idx="326">
                  <c:v>-0.0187918208693782</c:v>
                </c:pt>
                <c:pt idx="327">
                  <c:v>-0.0142239266866866</c:v>
                </c:pt>
                <c:pt idx="328">
                  <c:v>-0.00959639749305764</c:v>
                </c:pt>
                <c:pt idx="329">
                  <c:v>-0.00495157830876411</c:v>
                </c:pt>
                <c:pt idx="330">
                  <c:v>-0.000331478147497437</c:v>
                </c:pt>
                <c:pt idx="331">
                  <c:v>0.00422263816699129</c:v>
                </c:pt>
                <c:pt idx="332">
                  <c:v>0.00867063474174379</c:v>
                </c:pt>
                <c:pt idx="333">
                  <c:v>0.0129738750985489</c:v>
                </c:pt>
                <c:pt idx="334">
                  <c:v>0.0170955863385011</c:v>
                </c:pt>
                <c:pt idx="335">
                  <c:v>0.0210011893391036</c:v>
                </c:pt>
                <c:pt idx="336">
                  <c:v>0.0246586050349677</c:v>
                </c:pt>
                <c:pt idx="337">
                  <c:v>0.0280385431975982</c:v>
                </c:pt>
                <c:pt idx="338">
                  <c:v>0.0311147498452653</c:v>
                </c:pt>
                <c:pt idx="339">
                  <c:v>0.0338642234162919</c:v>
                </c:pt>
                <c:pt idx="340">
                  <c:v>0.0362674042117926</c:v>
                </c:pt>
                <c:pt idx="341">
                  <c:v>0.0383083188078465</c:v>
                </c:pt>
                <c:pt idx="342">
                  <c:v>0.0399746888905815</c:v>
                </c:pt>
                <c:pt idx="343">
                  <c:v>0.0412580068998314</c:v>
                </c:pt>
                <c:pt idx="344">
                  <c:v>0.0421535669986461</c:v>
                </c:pt>
                <c:pt idx="345">
                  <c:v>0.0426604594622126</c:v>
                </c:pt>
                <c:pt idx="346">
                  <c:v>0.042781528725099</c:v>
                </c:pt>
                <c:pt idx="347">
                  <c:v>0.0425232910369306</c:v>
                </c:pt>
                <c:pt idx="348">
                  <c:v>0.0418958179145252</c:v>
                </c:pt>
                <c:pt idx="349">
                  <c:v>0.0409125836322093</c:v>
                </c:pt>
                <c:pt idx="350">
                  <c:v>0.0395902800840128</c:v>
                </c:pt>
                <c:pt idx="351">
                  <c:v>0.0379486029284118</c:v>
                </c:pt>
                <c:pt idx="352">
                  <c:v>0.0360100055619338</c:v>
                </c:pt>
                <c:pt idx="353">
                  <c:v>0.0337994309535967</c:v>
                </c:pt>
                <c:pt idx="354">
                  <c:v>0.0313440227987226</c:v>
                </c:pt>
                <c:pt idx="355">
                  <c:v>0.0286728112609728</c:v>
                </c:pt>
                <c:pt idx="356">
                  <c:v>0.0258163887968251</c:v>
                </c:pt>
                <c:pt idx="357">
                  <c:v>0.0228065750968242</c:v>
                </c:pt>
                <c:pt idx="358">
                  <c:v>0.0196760656245439</c:v>
                </c:pt>
                <c:pt idx="359">
                  <c:v>0.0164580830557344</c:v>
                </c:pt>
                <c:pt idx="360">
                  <c:v>0.0131860284465665</c:v>
                </c:pt>
                <c:pt idx="361">
                  <c:v>0.00989312633653036</c:v>
                </c:pt>
                <c:pt idx="362">
                  <c:v>0.00661208499158311</c:v>
                </c:pt>
                <c:pt idx="363">
                  <c:v>0.00337476679288972</c:v>
                </c:pt>
                <c:pt idx="364">
                  <c:v>0.000211863188963639</c:v>
                </c:pt>
                <c:pt idx="365">
                  <c:v>-0.00284740465192391</c:v>
                </c:pt>
                <c:pt idx="366">
                  <c:v>-0.00577556580298873</c:v>
                </c:pt>
                <c:pt idx="367">
                  <c:v>-0.00854716510378692</c:v>
                </c:pt>
                <c:pt idx="368">
                  <c:v>-0.0111389950346221</c:v>
                </c:pt>
                <c:pt idx="369">
                  <c:v>-0.0135303009963776</c:v>
                </c:pt>
                <c:pt idx="370">
                  <c:v>-0.0157029639948373</c:v>
                </c:pt>
                <c:pt idx="371">
                  <c:v>-0.0176416450074147</c:v>
                </c:pt>
                <c:pt idx="372">
                  <c:v>-0.0193338982332618</c:v>
                </c:pt>
                <c:pt idx="373">
                  <c:v>-0.0207702560793683</c:v>
                </c:pt>
                <c:pt idx="374">
                  <c:v>-0.0219442748023393</c:v>
                </c:pt>
                <c:pt idx="375">
                  <c:v>-0.0228525475879833</c:v>
                </c:pt>
                <c:pt idx="376">
                  <c:v>-0.0234946867107513</c:v>
                </c:pt>
                <c:pt idx="377">
                  <c:v>-0.0238732689749842</c:v>
                </c:pt>
                <c:pt idx="378">
                  <c:v>-0.0239937503170261</c:v>
                </c:pt>
                <c:pt idx="379">
                  <c:v>-0.02386435006161</c:v>
                </c:pt>
                <c:pt idx="380">
                  <c:v>-0.0234959044100927</c:v>
                </c:pt>
                <c:pt idx="381">
                  <c:v>-0.0229016937690061</c:v>
                </c:pt>
                <c:pt idx="382">
                  <c:v>-0.0220972434337463</c:v>
                </c:pt>
                <c:pt idx="383">
                  <c:v>-0.0211001021432918</c:v>
                </c:pt>
                <c:pt idx="384">
                  <c:v>-0.0199296016172661</c:v>
                </c:pt>
                <c:pt idx="385">
                  <c:v>-0.0186065958616293</c:v>
                </c:pt>
                <c:pt idx="386">
                  <c:v>-0.0171531887971039</c:v>
                </c:pt>
                <c:pt idx="387">
                  <c:v>-0.0155924517486711</c:v>
                </c:pt>
                <c:pt idx="388">
                  <c:v>-0.0139481291489368</c:v>
                </c:pt>
                <c:pt idx="389">
                  <c:v>-0.012244343796167</c:v>
                </c:pt>
                <c:pt idx="390">
                  <c:v>-0.0105053017022686</c:v>
                </c:pt>
                <c:pt idx="391">
                  <c:v>-0.00875499475217322</c:v>
                </c:pt>
                <c:pt idx="392">
                  <c:v>-0.00701691384206572</c:v>
                </c:pt>
                <c:pt idx="393">
                  <c:v>-0.00531377122574108</c:v>
                </c:pt>
                <c:pt idx="394">
                  <c:v>-0.00366723043175681</c:v>
                </c:pt>
                <c:pt idx="395">
                  <c:v>-0.00209765623639837</c:v>
                </c:pt>
                <c:pt idx="396">
                  <c:v>-0.000623882410196848</c:v>
                </c:pt>
                <c:pt idx="397">
                  <c:v>0.000737004046720595</c:v>
                </c:pt>
                <c:pt idx="398">
                  <c:v>0.00196985127604068</c:v>
                </c:pt>
                <c:pt idx="399">
                  <c:v>0.00306160647891099</c:v>
                </c:pt>
                <c:pt idx="400">
                  <c:v>0.00400145618482408</c:v>
                </c:pt>
                <c:pt idx="401">
                  <c:v>0.00478093469099799</c:v>
                </c:pt>
                <c:pt idx="402">
                  <c:v>0.0053940038959587</c:v>
                </c:pt>
                <c:pt idx="403">
                  <c:v>0.00583710482208141</c:v>
                </c:pt>
                <c:pt idx="404">
                  <c:v>0.00610917614374601</c:v>
                </c:pt>
                <c:pt idx="405">
                  <c:v>0.00621164287789155</c:v>
                </c:pt>
                <c:pt idx="406">
                  <c:v>0.00614837508791824</c:v>
                </c:pt>
                <c:pt idx="407">
                  <c:v>0.00592561574625131</c:v>
                </c:pt>
                <c:pt idx="408">
                  <c:v>0.00555188055189358</c:v>
                </c:pt>
                <c:pt idx="409">
                  <c:v>0.00503782926196333</c:v>
                </c:pt>
                <c:pt idx="410">
                  <c:v>0.00439611137490377</c:v>
                </c:pt>
                <c:pt idx="411">
                  <c:v>0.00364118839276111</c:v>
                </c:pt>
                <c:pt idx="412">
                  <c:v>0.0027891321448454</c:v>
                </c:pt>
                <c:pt idx="413">
                  <c:v>0.00185740512394784</c:v>
                </c:pt>
                <c:pt idx="414">
                  <c:v>0.000864624386765227</c:v>
                </c:pt>
                <c:pt idx="415">
                  <c:v>-0.000169691327157562</c:v>
                </c:pt>
                <c:pt idx="416">
                  <c:v>-0.00122538314280403</c:v>
                </c:pt>
                <c:pt idx="417">
                  <c:v>-0.00228192138833094</c:v>
                </c:pt>
                <c:pt idx="418">
                  <c:v>-0.00331868265118198</c:v>
                </c:pt>
                <c:pt idx="419">
                  <c:v>-0.00431522548141004</c:v>
                </c:pt>
                <c:pt idx="420">
                  <c:v>-0.00525156444666935</c:v>
                </c:pt>
                <c:pt idx="421">
                  <c:v>-0.00610844183463386</c:v>
                </c:pt>
                <c:pt idx="422">
                  <c:v>-0.00686758830696737</c:v>
                </c:pt>
                <c:pt idx="423">
                  <c:v>-0.0075119726129775</c:v>
                </c:pt>
                <c:pt idx="424">
                  <c:v>-0.00802603888589771</c:v>
                </c:pt>
                <c:pt idx="425">
                  <c:v>-0.00839592449851764</c:v>
                </c:pt>
                <c:pt idx="426">
                  <c:v>-0.00860965876332187</c:v>
                </c:pt>
                <c:pt idx="427">
                  <c:v>-0.00865734017856436</c:v>
                </c:pt>
                <c:pt idx="428">
                  <c:v>-0.00853128798738916</c:v>
                </c:pt>
                <c:pt idx="429">
                  <c:v>-0.00822616826819039</c:v>
                </c:pt>
                <c:pt idx="430">
                  <c:v>-0.00773909149617129</c:v>
                </c:pt>
                <c:pt idx="431">
                  <c:v>-0.0070696809401163</c:v>
                </c:pt>
                <c:pt idx="432">
                  <c:v>-0.00622011181939412</c:v>
                </c:pt>
                <c:pt idx="433">
                  <c:v>-0.00519511757155575</c:v>
                </c:pt>
                <c:pt idx="434">
                  <c:v>-0.00400196658787652</c:v>
                </c:pt>
                <c:pt idx="435">
                  <c:v>-0.00265040887306835</c:v>
                </c:pt>
                <c:pt idx="436">
                  <c:v>-0.00115258866392568</c:v>
                </c:pt>
                <c:pt idx="437">
                  <c:v>0.000477069712231291</c:v>
                </c:pt>
                <c:pt idx="438">
                  <c:v>0.0022220038501474</c:v>
                </c:pt>
                <c:pt idx="439">
                  <c:v>0.00406368707690766</c:v>
                </c:pt>
                <c:pt idx="440">
                  <c:v>0.00598182339877318</c:v>
                </c:pt>
                <c:pt idx="441">
                  <c:v>0.00795456526576896</c:v>
                </c:pt>
                <c:pt idx="442">
                  <c:v>0.00995875764001815</c:v>
                </c:pt>
                <c:pt idx="443">
                  <c:v>0.0119701952998828</c:v>
                </c:pt>
                <c:pt idx="444">
                  <c:v>0.0139638955334493</c:v>
                </c:pt>
                <c:pt idx="445">
                  <c:v>0.0159143888564651</c:v>
                </c:pt>
                <c:pt idx="446">
                  <c:v>0.0177960135935299</c:v>
                </c:pt>
                <c:pt idx="447">
                  <c:v>0.0195832167549961</c:v>
                </c:pt>
                <c:pt idx="448">
                  <c:v>0.0212508626186179</c:v>
                </c:pt>
                <c:pt idx="449">
                  <c:v>0.0227745352867538</c:v>
                </c:pt>
                <c:pt idx="450">
                  <c:v>0.0241308376593278</c:v>
                </c:pt>
                <c:pt idx="451">
                  <c:v>0.0252976867078766</c:v>
                </c:pt>
                <c:pt idx="452">
                  <c:v>0.0262545933359551</c:v>
                </c:pt>
                <c:pt idx="453">
                  <c:v>0.0269829289528736</c:v>
                </c:pt>
                <c:pt idx="454">
                  <c:v>0.0274661769395407</c:v>
                </c:pt>
                <c:pt idx="455">
                  <c:v>0.0276901607804849</c:v>
                </c:pt>
                <c:pt idx="456">
                  <c:v>0.0276432503403518</c:v>
                </c:pt>
                <c:pt idx="457">
                  <c:v>0.0273165427171062</c:v>
                </c:pt>
                <c:pt idx="458">
                  <c:v>0.0267040141413175</c:v>
                </c:pt>
                <c:pt idx="459">
                  <c:v>0.0258026434404023</c:v>
                </c:pt>
                <c:pt idx="460">
                  <c:v>0.0246125018719628</c:v>
                </c:pt>
                <c:pt idx="461">
                  <c:v>0.0231368112917183</c:v>
                </c:pt>
                <c:pt idx="462">
                  <c:v>0.021381969968323</c:v>
                </c:pt>
                <c:pt idx="463">
                  <c:v>0.0193575394989831</c:v>
                </c:pt>
                <c:pt idx="464">
                  <c:v>0.0170762005809877</c:v>
                </c:pt>
                <c:pt idx="465">
                  <c:v>0.0145536755956484</c:v>
                </c:pt>
                <c:pt idx="466">
                  <c:v>0.0118086105312541</c:v>
                </c:pt>
                <c:pt idx="467">
                  <c:v>0.00886242952153609</c:v>
                </c:pt>
                <c:pt idx="468">
                  <c:v>0.00573915857509577</c:v>
                </c:pt>
                <c:pt idx="469">
                  <c:v>0.00246521063400577</c:v>
                </c:pt>
                <c:pt idx="470">
                  <c:v>-0.000930850071034897</c:v>
                </c:pt>
                <c:pt idx="471">
                  <c:v>-0.00441856906131821</c:v>
                </c:pt>
                <c:pt idx="472">
                  <c:v>-0.00796589568337764</c:v>
                </c:pt>
                <c:pt idx="473">
                  <c:v>-0.0115394888945406</c:v>
                </c:pt>
                <c:pt idx="474">
                  <c:v>-0.0151050404680856</c:v>
                </c:pt>
                <c:pt idx="475">
                  <c:v>-0.01862762239294</c:v>
                </c:pt>
                <c:pt idx="476">
                  <c:v>-0.0220720355336448</c:v>
                </c:pt>
                <c:pt idx="477">
                  <c:v>-0.0254031658938318</c:v>
                </c:pt>
                <c:pt idx="478">
                  <c:v>-0.0285863537909609</c:v>
                </c:pt>
                <c:pt idx="479">
                  <c:v>-0.0315877533853278</c:v>
                </c:pt>
                <c:pt idx="480">
                  <c:v>-0.0343746890641006</c:v>
                </c:pt>
                <c:pt idx="481">
                  <c:v>-0.0369160120026677</c:v>
                </c:pt>
                <c:pt idx="482">
                  <c:v>-0.0391824367887432</c:v>
                </c:pt>
                <c:pt idx="483">
                  <c:v>-0.0411468642281261</c:v>
                </c:pt>
                <c:pt idx="484">
                  <c:v>-0.0427846912875438</c:v>
                </c:pt>
                <c:pt idx="485">
                  <c:v>-0.0440740924501405</c:v>
                </c:pt>
                <c:pt idx="486">
                  <c:v>-0.0449962776671589</c:v>
                </c:pt>
                <c:pt idx="487">
                  <c:v>-0.0455357252895942</c:v>
                </c:pt>
                <c:pt idx="488">
                  <c:v>-0.04568038028922</c:v>
                </c:pt>
                <c:pt idx="489">
                  <c:v>-0.0454218215003911</c:v>
                </c:pt>
                <c:pt idx="490">
                  <c:v>-0.0447553936923616</c:v>
                </c:pt>
                <c:pt idx="491">
                  <c:v>-0.0436803019909896</c:v>
                </c:pt>
                <c:pt idx="492">
                  <c:v>-0.042199670499388</c:v>
                </c:pt>
                <c:pt idx="493">
                  <c:v>-0.0403205585620246</c:v>
                </c:pt>
                <c:pt idx="494">
                  <c:v>-0.0380539399827085</c:v>
                </c:pt>
                <c:pt idx="495">
                  <c:v>-0.0354146448664018</c:v>
                </c:pt>
                <c:pt idx="496">
                  <c:v>-0.0324212555748501</c:v>
                </c:pt>
                <c:pt idx="497">
                  <c:v>-0.0290959698122403</c:v>
                </c:pt>
                <c:pt idx="498">
                  <c:v>-0.0254644282003391</c:v>
                </c:pt>
                <c:pt idx="499">
                  <c:v>-0.0215554964640614</c:v>
                </c:pt>
                <c:pt idx="500">
                  <c:v>-0.0174010221807215</c:v>
                </c:pt>
                <c:pt idx="501">
                  <c:v>-0.0130355611993364</c:v>
                </c:pt>
                <c:pt idx="502">
                  <c:v>-0.00849606319901266</c:v>
                </c:pt>
                <c:pt idx="503">
                  <c:v>-0.00382154187191834</c:v>
                </c:pt>
                <c:pt idx="504">
                  <c:v>0.000947277164847555</c:v>
                </c:pt>
                <c:pt idx="505">
                  <c:v>0.00576834111838004</c:v>
                </c:pt>
                <c:pt idx="506">
                  <c:v>0.0105986583471498</c:v>
                </c:pt>
                <c:pt idx="507">
                  <c:v>0.0153946987314249</c:v>
                </c:pt>
                <c:pt idx="508">
                  <c:v>0.0201128155303602</c:v>
                </c:pt>
                <c:pt idx="509">
                  <c:v>0.0247096583540099</c:v>
                </c:pt>
                <c:pt idx="510">
                  <c:v>0.0291425866993148</c:v>
                </c:pt>
                <c:pt idx="511">
                  <c:v>0.0333700917956897</c:v>
                </c:pt>
                <c:pt idx="512">
                  <c:v>0.0373521975883387</c:v>
                </c:pt>
                <c:pt idx="513">
                  <c:v>0.0410508505970762</c:v>
                </c:pt>
                <c:pt idx="514">
                  <c:v>0.0444303040641602</c:v>
                </c:pt>
                <c:pt idx="515">
                  <c:v>0.0474574708741475</c:v>
                </c:pt>
                <c:pt idx="516">
                  <c:v>0.0501022545222018</c:v>
                </c:pt>
                <c:pt idx="517">
                  <c:v>0.0523378607494375</c:v>
                </c:pt>
                <c:pt idx="518">
                  <c:v>0.054141070189475</c:v>
                </c:pt>
                <c:pt idx="519">
                  <c:v>0.0554924800975969</c:v>
                </c:pt>
                <c:pt idx="520">
                  <c:v>0.0563767147359654</c:v>
                </c:pt>
                <c:pt idx="521">
                  <c:v>0.0567825923807119</c:v>
                </c:pt>
                <c:pt idx="522">
                  <c:v>0.0567032551428995</c:v>
                </c:pt>
                <c:pt idx="523">
                  <c:v>0.0561362581177604</c:v>
                </c:pt>
                <c:pt idx="524">
                  <c:v>0.0550836146035539</c:v>
                </c:pt>
                <c:pt idx="525">
                  <c:v>0.0535518011563088</c:v>
                </c:pt>
                <c:pt idx="526">
                  <c:v>0.051551716162571</c:v>
                </c:pt>
                <c:pt idx="527">
                  <c:v>0.049098597884342</c:v>
                </c:pt>
                <c:pt idx="528">
                  <c:v>0.0462119029479343</c:v>
                </c:pt>
                <c:pt idx="529">
                  <c:v>0.0429151365782661</c:v>
                </c:pt>
                <c:pt idx="530">
                  <c:v>0.0392356494179229</c:v>
                </c:pt>
                <c:pt idx="531">
                  <c:v>0.0352043989523727</c:v>
                </c:pt>
                <c:pt idx="532">
                  <c:v>0.0308556651043814</c:v>
                </c:pt>
                <c:pt idx="533">
                  <c:v>0.0262267426471565</c:v>
                </c:pt>
                <c:pt idx="534">
                  <c:v>0.0213576055828637</c:v>
                </c:pt>
                <c:pt idx="535">
                  <c:v>0.0162905320928765</c:v>
                </c:pt>
                <c:pt idx="536">
                  <c:v>0.011069718780761</c:v>
                </c:pt>
                <c:pt idx="537">
                  <c:v>0.00574087678578537</c:v>
                </c:pt>
                <c:pt idx="538">
                  <c:v>0.000350798275813636</c:v>
                </c:pt>
                <c:pt idx="539">
                  <c:v>-0.0050530741487844</c:v>
                </c:pt>
                <c:pt idx="540">
                  <c:v>-0.0104230846152787</c:v>
                </c:pt>
                <c:pt idx="541">
                  <c:v>-0.015711818424086</c:v>
                </c:pt>
                <c:pt idx="542">
                  <c:v>-0.020872540031838</c:v>
                </c:pt>
                <c:pt idx="543">
                  <c:v>-0.0258596254124214</c:v>
                </c:pt>
                <c:pt idx="544">
                  <c:v>-0.030628997941611</c:v>
                </c:pt>
                <c:pt idx="545">
                  <c:v>-0.0351385355511321</c:v>
                </c:pt>
                <c:pt idx="546">
                  <c:v>-0.0393484605522076</c:v>
                </c:pt>
                <c:pt idx="547">
                  <c:v>-0.0432217190186736</c:v>
                </c:pt>
                <c:pt idx="548">
                  <c:v>-0.0467243215651453</c:v>
                </c:pt>
                <c:pt idx="549">
                  <c:v>-0.0498256566198167</c:v>
                </c:pt>
                <c:pt idx="550">
                  <c:v>-0.0524987803267518</c:v>
                </c:pt>
                <c:pt idx="551">
                  <c:v>-0.0547206612647224</c:v>
                </c:pt>
                <c:pt idx="552">
                  <c:v>-0.0564723899365752</c:v>
                </c:pt>
                <c:pt idx="553">
                  <c:v>-0.0577393541277411</c:v>
                </c:pt>
                <c:pt idx="554">
                  <c:v>-0.0585113664092164</c:v>
                </c:pt>
                <c:pt idx="555">
                  <c:v>-0.0587827518315015</c:v>
                </c:pt>
                <c:pt idx="556">
                  <c:v>-0.0585523938301615</c:v>
                </c:pt>
                <c:pt idx="557">
                  <c:v>-0.0578237337719397</c:v>
                </c:pt>
                <c:pt idx="558">
                  <c:v>-0.0566047296639161</c:v>
                </c:pt>
                <c:pt idx="559">
                  <c:v>-0.054907769166394</c:v>
                </c:pt>
                <c:pt idx="560">
                  <c:v>-0.0527495417983693</c:v>
                </c:pt>
                <c:pt idx="561">
                  <c:v>-0.0501508729131307</c:v>
                </c:pt>
                <c:pt idx="562">
                  <c:v>-0.0471365121230765</c:v>
                </c:pt>
                <c:pt idx="563">
                  <c:v>-0.0437348900478677</c:v>
                </c:pt>
                <c:pt idx="564">
                  <c:v>-0.0399778428272928</c:v>
                </c:pt>
                <c:pt idx="565">
                  <c:v>-0.03590029521785</c:v>
                </c:pt>
                <c:pt idx="566">
                  <c:v>-0.0315399239223778</c:v>
                </c:pt>
                <c:pt idx="567">
                  <c:v>-0.026936797511512</c:v>
                </c:pt>
                <c:pt idx="568">
                  <c:v>-0.022132982628847</c:v>
                </c:pt>
                <c:pt idx="569">
                  <c:v>-0.0171721440674508</c:v>
                </c:pt>
                <c:pt idx="570">
                  <c:v>-0.0120991322873179</c:v>
                </c:pt>
                <c:pt idx="571">
                  <c:v>-0.00695954774102336</c:v>
                </c:pt>
                <c:pt idx="572">
                  <c:v>-0.00179931323182463</c:v>
                </c:pt>
                <c:pt idx="573">
                  <c:v>0.00333575440718786</c:v>
                </c:pt>
                <c:pt idx="574">
                  <c:v>0.00840038346431455</c:v>
                </c:pt>
                <c:pt idx="575">
                  <c:v>0.0133502650362066</c:v>
                </c:pt>
                <c:pt idx="576">
                  <c:v>0.0181424595623766</c:v>
                </c:pt>
                <c:pt idx="577">
                  <c:v>0.022735801133032</c:v>
                </c:pt>
                <c:pt idx="578">
                  <c:v>0.0270912688150118</c:v>
                </c:pt>
                <c:pt idx="579">
                  <c:v>0.0311723361113254</c:v>
                </c:pt>
                <c:pt idx="580">
                  <c:v>0.0349453056301923</c:v>
                </c:pt>
                <c:pt idx="581">
                  <c:v>0.0383796021790822</c:v>
                </c:pt>
                <c:pt idx="582">
                  <c:v>0.0414480353556372</c:v>
                </c:pt>
                <c:pt idx="583">
                  <c:v>0.0441270364039079</c:v>
                </c:pt>
                <c:pt idx="584">
                  <c:v>0.0463968485719556</c:v>
                </c:pt>
                <c:pt idx="585">
                  <c:v>0.0482416811697071</c:v>
                </c:pt>
                <c:pt idx="586">
                  <c:v>0.0496498295287424</c:v>
                </c:pt>
                <c:pt idx="587">
                  <c:v>0.0506137476219804</c:v>
                </c:pt>
                <c:pt idx="588">
                  <c:v>0.0511300819241231</c:v>
                </c:pt>
                <c:pt idx="589">
                  <c:v>0.0511996661005183</c:v>
                </c:pt>
                <c:pt idx="590">
                  <c:v>0.0508274716411549</c:v>
                </c:pt>
                <c:pt idx="591">
                  <c:v>0.0500225208000613</c:v>
                </c:pt>
                <c:pt idx="592">
                  <c:v>0.0487977589740494</c:v>
                </c:pt>
                <c:pt idx="593">
                  <c:v>0.0471698901125931</c:v>
                </c:pt>
                <c:pt idx="594">
                  <c:v>0.0451591788837504</c:v>
                </c:pt>
                <c:pt idx="595">
                  <c:v>0.0427892146223319</c:v>
                </c:pt>
                <c:pt idx="596">
                  <c:v>0.0400866485312234</c:v>
                </c:pt>
                <c:pt idx="597">
                  <c:v>0.0370809050272269</c:v>
                </c:pt>
                <c:pt idx="598">
                  <c:v>0.0338038606446961</c:v>
                </c:pt>
                <c:pt idx="599">
                  <c:v>0.0302895086092931</c:v>
                </c:pt>
                <c:pt idx="600">
                  <c:v>0.0265736071682913</c:v>
                </c:pt>
                <c:pt idx="601">
                  <c:v>0.0226933040732509</c:v>
                </c:pt>
                <c:pt idx="602">
                  <c:v>0.018686760214887</c:v>
                </c:pt>
                <c:pt idx="603">
                  <c:v>0.0145927679379783</c:v>
                </c:pt>
                <c:pt idx="604">
                  <c:v>0.0104503560561224</c:v>
                </c:pt>
                <c:pt idx="605">
                  <c:v>0.00629840735150815</c:v>
                </c:pt>
                <c:pt idx="606">
                  <c:v>0.00217528196615525</c:v>
                </c:pt>
                <c:pt idx="607">
                  <c:v>-0.00188156104043784</c:v>
                </c:pt>
                <c:pt idx="608">
                  <c:v>-0.00583591765259444</c:v>
                </c:pt>
                <c:pt idx="609">
                  <c:v>-0.00965317650763203</c:v>
                </c:pt>
                <c:pt idx="610">
                  <c:v>-0.0133006470548809</c:v>
                </c:pt>
                <c:pt idx="611">
                  <c:v>-0.0167478536268494</c:v>
                </c:pt>
                <c:pt idx="612">
                  <c:v>-0.0199668044054535</c:v>
                </c:pt>
                <c:pt idx="613">
                  <c:v>-0.0229322409018702</c:v>
                </c:pt>
                <c:pt idx="614">
                  <c:v>-0.0256218469536281</c:v>
                </c:pt>
                <c:pt idx="615">
                  <c:v>-0.0280164263584335</c:v>
                </c:pt>
                <c:pt idx="616">
                  <c:v>-0.030100053160154</c:v>
                </c:pt>
                <c:pt idx="617">
                  <c:v>-0.0318601787887499</c:v>
                </c:pt>
                <c:pt idx="618">
                  <c:v>-0.0332877046173816</c:v>
                </c:pt>
                <c:pt idx="619">
                  <c:v>-0.0343770221881742</c:v>
                </c:pt>
                <c:pt idx="620">
                  <c:v>-0.0351260115328018</c:v>
                </c:pt>
                <c:pt idx="621">
                  <c:v>-0.0355360049825306</c:v>
                </c:pt>
                <c:pt idx="622">
                  <c:v>-0.0356117169564272</c:v>
                </c:pt>
                <c:pt idx="623">
                  <c:v>-0.0353611368028439</c:v>
                </c:pt>
                <c:pt idx="624">
                  <c:v>-0.0347953904353008</c:v>
                </c:pt>
                <c:pt idx="625">
                  <c:v>-0.033928569639848</c:v>
                </c:pt>
                <c:pt idx="626">
                  <c:v>-0.0327775325875068</c:v>
                </c:pt>
                <c:pt idx="627">
                  <c:v>-0.0313616793157986</c:v>
                </c:pt>
                <c:pt idx="628">
                  <c:v>-0.0297026997206444</c:v>
                </c:pt>
                <c:pt idx="629">
                  <c:v>-0.0278243032892488</c:v>
                </c:pt>
                <c:pt idx="630">
                  <c:v>-0.0257519322169471</c:v>
                </c:pt>
                <c:pt idx="631">
                  <c:v>-0.0235124544785227</c:v>
                </c:pt>
                <c:pt idx="632">
                  <c:v>-0.0211338505448431</c:v>
                </c:pt>
                <c:pt idx="633">
                  <c:v>-0.0186448933043415</c:v>
                </c:pt>
                <c:pt idx="634">
                  <c:v>-0.016074817201416</c:v>
                </c:pt>
                <c:pt idx="635">
                  <c:v>-0.013452993167877</c:v>
                </c:pt>
                <c:pt idx="636">
                  <c:v>-0.0108086070282678</c:v>
                </c:pt>
                <c:pt idx="637">
                  <c:v>-0.00817033724855106</c:v>
                </c:pt>
                <c:pt idx="638">
                  <c:v>-0.00556604974078405</c:v>
                </c:pt>
                <c:pt idx="639">
                  <c:v>-0.00302250586950222</c:v>
                </c:pt>
                <c:pt idx="640">
                  <c:v>-0.000565079764532777</c:v>
                </c:pt>
                <c:pt idx="641">
                  <c:v>0.00178249795781945</c:v>
                </c:pt>
                <c:pt idx="642">
                  <c:v>0.00399837501167131</c:v>
                </c:pt>
                <c:pt idx="643">
                  <c:v>0.00606279415168435</c:v>
                </c:pt>
                <c:pt idx="644">
                  <c:v>0.00795827686173437</c:v>
                </c:pt>
                <c:pt idx="645">
                  <c:v>0.00966977956458639</c:v>
                </c:pt>
                <c:pt idx="646">
                  <c:v>0.0111848249609676</c:v>
                </c:pt>
                <c:pt idx="647">
                  <c:v>0.0124935970297981</c:v>
                </c:pt>
                <c:pt idx="648">
                  <c:v>0.0135890053271781</c:v>
                </c:pt>
                <c:pt idx="649">
                  <c:v>0.0144667203507654</c:v>
                </c:pt>
                <c:pt idx="650">
                  <c:v>0.0151251727789878</c:v>
                </c:pt>
                <c:pt idx="651">
                  <c:v>0.0155655218582821</c:v>
                </c:pt>
                <c:pt idx="652">
                  <c:v>0.0157915938803648</c:v>
                </c:pt>
                <c:pt idx="653">
                  <c:v>0.0158097881755406</c:v>
                </c:pt>
                <c:pt idx="654">
                  <c:v>0.0156289551519107</c:v>
                </c:pt>
                <c:pt idx="655">
                  <c:v>0.0152602466152934</c:v>
                </c:pt>
                <c:pt idx="656">
                  <c:v>0.0147169402458537</c:v>
                </c:pt>
                <c:pt idx="657">
                  <c:v>0.0140142417488467</c:v>
                </c:pt>
                <c:pt idx="658">
                  <c:v>0.0131690644022293</c:v>
                </c:pt>
                <c:pt idx="659">
                  <c:v>0.0121997916936744</c:v>
                </c:pt>
                <c:pt idx="660">
                  <c:v>0.0111260254091613</c:v>
                </c:pt>
                <c:pt idx="661">
                  <c:v>0.00996831862615015</c:v>
                </c:pt>
                <c:pt idx="662">
                  <c:v>0.00874790210529828</c:v>
                </c:pt>
                <c:pt idx="663">
                  <c:v>0.00748640527417617</c:v>
                </c:pt>
                <c:pt idx="664">
                  <c:v>0.00620557124080624</c:v>
                </c:pt>
                <c:pt idx="665">
                  <c:v>0.00492697585808449</c:v>
                </c:pt>
                <c:pt idx="666">
                  <c:v>0.00367175096921728</c:v>
                </c:pt>
                <c:pt idx="667">
                  <c:v>0.00246031148830269</c:v>
                </c:pt>
                <c:pt idx="668">
                  <c:v>0.0013120964772888</c:v>
                </c:pt>
                <c:pt idx="669">
                  <c:v>0.000245323488306096</c:v>
                </c:pt>
                <c:pt idx="670">
                  <c:v>-0.000723243781596657</c:v>
                </c:pt>
                <c:pt idx="671">
                  <c:v>-0.00157850556591709</c:v>
                </c:pt>
                <c:pt idx="672">
                  <c:v>-0.00230721515859325</c:v>
                </c:pt>
                <c:pt idx="673">
                  <c:v>-0.00289814656134578</c:v>
                </c:pt>
                <c:pt idx="674">
                  <c:v>-0.00334223404773613</c:v>
                </c:pt>
                <c:pt idx="675">
                  <c:v>-0.00363268526409049</c:v>
                </c:pt>
                <c:pt idx="676">
                  <c:v>-0.00376506683771238</c:v>
                </c:pt>
                <c:pt idx="677">
                  <c:v>-0.00373735908397339</c:v>
                </c:pt>
                <c:pt idx="678">
                  <c:v>-0.00354998143935819</c:v>
                </c:pt>
                <c:pt idx="679">
                  <c:v>-0.00320578719324378</c:v>
                </c:pt>
                <c:pt idx="680">
                  <c:v>-0.00271002773011099</c:v>
                </c:pt>
                <c:pt idx="681">
                  <c:v>-0.00207028767034947</c:v>
                </c:pt>
                <c:pt idx="682">
                  <c:v>-0.00129638926851776</c:v>
                </c:pt>
                <c:pt idx="683">
                  <c:v>-0.00040026987448347</c:v>
                </c:pt>
                <c:pt idx="684">
                  <c:v>0.00060416656764551</c:v>
                </c:pt>
                <c:pt idx="685">
                  <c:v>0.00170122558543852</c:v>
                </c:pt>
                <c:pt idx="686">
                  <c:v>0.00287361888745184</c:v>
                </c:pt>
                <c:pt idx="687">
                  <c:v>0.00410268123824092</c:v>
                </c:pt>
                <c:pt idx="688">
                  <c:v>0.00536860877135271</c:v>
                </c:pt>
                <c:pt idx="689">
                  <c:v>0.00665070958014391</c:v>
                </c:pt>
                <c:pt idx="690">
                  <c:v>0.00792766659206488</c:v>
                </c:pt>
                <c:pt idx="691">
                  <c:v>0.00917781337242257</c:v>
                </c:pt>
                <c:pt idx="692">
                  <c:v>0.0103794126404237</c:v>
                </c:pt>
                <c:pt idx="693">
                  <c:v>0.0115109378793311</c:v>
                </c:pt>
                <c:pt idx="694">
                  <c:v>0.0125513577982567</c:v>
                </c:pt>
                <c:pt idx="695">
                  <c:v>0.013480413728121</c:v>
                </c:pt>
                <c:pt idx="696">
                  <c:v>0.0142788905254898</c:v>
                </c:pt>
                <c:pt idx="697">
                  <c:v>0.0149288796607107</c:v>
                </c:pt>
                <c:pt idx="698">
                  <c:v>0.0154140262546142</c:v>
                </c:pt>
                <c:pt idx="699">
                  <c:v>0.0157197605934728</c:v>
                </c:pt>
                <c:pt idx="700">
                  <c:v>0.0158335116248145</c:v>
                </c:pt>
                <c:pt idx="701">
                  <c:v>0.0157448971319417</c:v>
                </c:pt>
                <c:pt idx="702">
                  <c:v>0.0154458908178475</c:v>
                </c:pt>
                <c:pt idx="703">
                  <c:v>0.0149309626552443</c:v>
                </c:pt>
                <c:pt idx="704">
                  <c:v>0.0141971911113326</c:v>
                </c:pt>
                <c:pt idx="705">
                  <c:v>0.0132443469403261</c:v>
                </c:pt>
                <c:pt idx="706">
                  <c:v>0.0120749439122111</c:v>
                </c:pt>
                <c:pt idx="707">
                  <c:v>0.0106942595807898</c:v>
                </c:pt>
                <c:pt idx="708">
                  <c:v>0.00911032505867235</c:v>
                </c:pt>
                <c:pt idx="709">
                  <c:v>0.00733387846223962</c:v>
                </c:pt>
                <c:pt idx="710">
                  <c:v>0.00537828973390589</c:v>
                </c:pt>
                <c:pt idx="711">
                  <c:v>0.00325945497705367</c:v>
                </c:pt>
                <c:pt idx="712">
                  <c:v>0.000995654651091047</c:v>
                </c:pt>
                <c:pt idx="713">
                  <c:v>-0.00139261245855916</c:v>
                </c:pt>
                <c:pt idx="714">
                  <c:v>-0.0038828221971249</c:v>
                </c:pt>
                <c:pt idx="715">
                  <c:v>-0.006450650425453</c:v>
                </c:pt>
                <c:pt idx="716">
                  <c:v>-0.00907021559535839</c:v>
                </c:pt>
                <c:pt idx="717">
                  <c:v>-0.0117143419458553</c:v>
                </c:pt>
                <c:pt idx="718">
                  <c:v>-0.0143548481681618</c:v>
                </c:pt>
                <c:pt idx="719">
                  <c:v>-0.0169628442803902</c:v>
                </c:pt>
                <c:pt idx="720">
                  <c:v>-0.0195090406524946</c:v>
                </c:pt>
                <c:pt idx="721">
                  <c:v>-0.0219640728830189</c:v>
                </c:pt>
                <c:pt idx="722">
                  <c:v>-0.0242988248515331</c:v>
                </c:pt>
                <c:pt idx="723">
                  <c:v>-0.0264847540826458</c:v>
                </c:pt>
                <c:pt idx="724">
                  <c:v>-0.0284942215428416</c:v>
                </c:pt>
                <c:pt idx="725">
                  <c:v>-0.0303008095333635</c:v>
                </c:pt>
                <c:pt idx="726">
                  <c:v>-0.0318796316261863</c:v>
                </c:pt>
                <c:pt idx="727">
                  <c:v>-0.0332076348543903</c:v>
                </c:pt>
                <c:pt idx="728">
                  <c:v>-0.034263880897425</c:v>
                </c:pt>
                <c:pt idx="729">
                  <c:v>-0.0350298096017535</c:v>
                </c:pt>
                <c:pt idx="730">
                  <c:v>-0.0354894829513114</c:v>
                </c:pt>
                <c:pt idx="731">
                  <c:v>-0.0356298008500061</c:v>
                </c:pt>
                <c:pt idx="732">
                  <c:v>-0.0354406910409643</c:v>
                </c:pt>
                <c:pt idx="733">
                  <c:v>-0.0349152691627148</c:v>
                </c:pt>
                <c:pt idx="734">
                  <c:v>-0.0340499661152521</c:v>
                </c:pt>
                <c:pt idx="735">
                  <c:v>-0.0328446236879381</c:v>
                </c:pt>
                <c:pt idx="736">
                  <c:v>-0.0313025524999824</c:v>
                </c:pt>
                <c:pt idx="737">
                  <c:v>-0.0294305559375462</c:v>
                </c:pt>
                <c:pt idx="738">
                  <c:v>-0.0272389194033859</c:v>
                </c:pt>
                <c:pt idx="739">
                  <c:v>-0.0247413573235558</c:v>
                </c:pt>
                <c:pt idx="740">
                  <c:v>-0.0219549282278605</c:v>
                </c:pt>
                <c:pt idx="741">
                  <c:v>-0.0188999154487999</c:v>
                </c:pt>
                <c:pt idx="742">
                  <c:v>-0.0155996647787631</c:v>
                </c:pt>
                <c:pt idx="743">
                  <c:v>-0.012080395539853</c:v>
                </c:pt>
                <c:pt idx="744">
                  <c:v>-0.00837098085687151</c:v>
                </c:pt>
                <c:pt idx="745">
                  <c:v>-0.0045026879925562</c:v>
                </c:pt>
                <c:pt idx="746">
                  <c:v>-0.000508900245791279</c:v>
                </c:pt>
                <c:pt idx="747">
                  <c:v>0.00357518537156092</c:v>
                </c:pt>
                <c:pt idx="748">
                  <c:v>0.00771289360206345</c:v>
                </c:pt>
                <c:pt idx="749">
                  <c:v>0.0118664146178816</c:v>
                </c:pt>
                <c:pt idx="750">
                  <c:v>0.0159971629259084</c:v>
                </c:pt>
                <c:pt idx="751">
                  <c:v>0.0200661594912491</c:v>
                </c:pt>
                <c:pt idx="752">
                  <c:v>0.0240344107079016</c:v>
                </c:pt>
                <c:pt idx="753">
                  <c:v>0.027863292002129</c:v>
                </c:pt>
                <c:pt idx="754">
                  <c:v>0.0315149424489349</c:v>
                </c:pt>
                <c:pt idx="755">
                  <c:v>0.034952644818096</c:v>
                </c:pt>
                <c:pt idx="756">
                  <c:v>0.038141199020901</c:v>
                </c:pt>
                <c:pt idx="757">
                  <c:v>0.041047293158351</c:v>
                </c:pt>
                <c:pt idx="758">
                  <c:v>0.0436398496236794</c:v>
                </c:pt>
                <c:pt idx="759">
                  <c:v>0.0458903537808128</c:v>
                </c:pt>
                <c:pt idx="760">
                  <c:v>0.0477731668225079</c:v>
                </c:pt>
                <c:pt idx="761">
                  <c:v>0.0492658053695126</c:v>
                </c:pt>
                <c:pt idx="762">
                  <c:v>0.0503491942437462</c:v>
                </c:pt>
                <c:pt idx="763">
                  <c:v>0.051007891199518</c:v>
                </c:pt>
                <c:pt idx="764">
                  <c:v>0.0512302729857381</c:v>
                </c:pt>
                <c:pt idx="765">
                  <c:v>0.0510086874966719</c:v>
                </c:pt>
                <c:pt idx="766">
                  <c:v>0.0503395679726725</c:v>
                </c:pt>
                <c:pt idx="767">
                  <c:v>0.0492235066055079</c:v>
                </c:pt>
                <c:pt idx="768">
                  <c:v>0.047665290150247</c:v>
                </c:pt>
                <c:pt idx="769">
                  <c:v>0.0456738909062155</c:v>
                </c:pt>
                <c:pt idx="770">
                  <c:v>0.0432624189206635</c:v>
                </c:pt>
                <c:pt idx="771">
                  <c:v>0.0404480355350079</c:v>
                </c:pt>
                <c:pt idx="772">
                  <c:v>0.037251819475181</c:v>
                </c:pt>
                <c:pt idx="773">
                  <c:v>0.0336985996395964</c:v>
                </c:pt>
                <c:pt idx="774">
                  <c:v>0.0298167520850064</c:v>
                </c:pt>
                <c:pt idx="775">
                  <c:v>0.0256379508721346</c:v>
                </c:pt>
                <c:pt idx="776">
                  <c:v>0.0211968943079657</c:v>
                </c:pt>
                <c:pt idx="777">
                  <c:v>0.0165310015368417</c:v>
                </c:pt>
                <c:pt idx="778">
                  <c:v>0.0116800683604305</c:v>
                </c:pt>
                <c:pt idx="779">
                  <c:v>0.00668590963599245</c:v>
                </c:pt>
                <c:pt idx="780">
                  <c:v>0.00159198093993338</c:v>
                </c:pt>
                <c:pt idx="781">
                  <c:v>-0.00355703157029299</c:v>
                </c:pt>
                <c:pt idx="782">
                  <c:v>-0.00871562203647394</c:v>
                </c:pt>
                <c:pt idx="783">
                  <c:v>-0.0138378856218645</c:v>
                </c:pt>
                <c:pt idx="784">
                  <c:v>-0.0188779592442309</c:v>
                </c:pt>
                <c:pt idx="785">
                  <c:v>-0.0237904500127046</c:v>
                </c:pt>
                <c:pt idx="786">
                  <c:v>-0.0285308616143932</c:v>
                </c:pt>
                <c:pt idx="787">
                  <c:v>-0.0330560271348423</c:v>
                </c:pt>
                <c:pt idx="788">
                  <c:v>-0.0373245173740973</c:v>
                </c:pt>
                <c:pt idx="789">
                  <c:v>-0.0412970352959889</c:v>
                </c:pt>
                <c:pt idx="790">
                  <c:v>-0.0449368027463782</c:v>
                </c:pt>
                <c:pt idx="791">
                  <c:v>-0.048209912417935</c:v>
                </c:pt>
                <c:pt idx="792">
                  <c:v>-0.0510856552818705</c:v>
                </c:pt>
                <c:pt idx="793">
                  <c:v>-0.0535368267882959</c:v>
                </c:pt>
                <c:pt idx="794">
                  <c:v>-0.0555399909871004</c:v>
                </c:pt>
                <c:pt idx="795">
                  <c:v>-0.0570757115745395</c:v>
                </c:pt>
                <c:pt idx="796">
                  <c:v>-0.0581287500661758</c:v>
                </c:pt>
                <c:pt idx="797">
                  <c:v>-0.0586882181952037</c:v>
                </c:pt>
                <c:pt idx="798">
                  <c:v>-0.0587476916051568</c:v>
                </c:pt>
                <c:pt idx="799">
                  <c:v>-0.0583052819109542</c:v>
                </c:pt>
                <c:pt idx="800">
                  <c:v>-0.0573636633052369</c:v>
                </c:pt>
                <c:pt idx="801">
                  <c:v>-0.0559300582596943</c:v>
                </c:pt>
                <c:pt idx="802">
                  <c:v>-0.0540161764871366</c:v>
                </c:pt>
                <c:pt idx="803">
                  <c:v>-0.0516381128060274</c:v>
                </c:pt>
                <c:pt idx="804">
                  <c:v>-0.0488162055429804</c:v>
                </c:pt>
                <c:pt idx="805">
                  <c:v>-0.0455748471759944</c:v>
                </c:pt>
                <c:pt idx="806">
                  <c:v>-0.0419422619298556</c:v>
                </c:pt>
                <c:pt idx="807">
                  <c:v>-0.0379502488736524</c:v>
                </c:pt>
                <c:pt idx="808">
                  <c:v>-0.0336338803960431</c:v>
                </c:pt>
                <c:pt idx="809">
                  <c:v>-0.0290311786920475</c:v>
                </c:pt>
                <c:pt idx="810">
                  <c:v>-0.0241827657951179</c:v>
                </c:pt>
                <c:pt idx="811">
                  <c:v>-0.0191314759775775</c:v>
                </c:pt>
                <c:pt idx="812">
                  <c:v>-0.0139219592707924</c:v>
                </c:pt>
                <c:pt idx="813">
                  <c:v>-0.00860026892986695</c:v>
                </c:pt>
                <c:pt idx="814">
                  <c:v>-0.0032134214637661</c:v>
                </c:pt>
                <c:pt idx="815">
                  <c:v>0.00219103821047924</c:v>
                </c:pt>
                <c:pt idx="816">
                  <c:v>0.00756547585120279</c:v>
                </c:pt>
                <c:pt idx="817">
                  <c:v>0.0128626219371024</c:v>
                </c:pt>
                <c:pt idx="818">
                  <c:v>0.0180360069282588</c:v>
                </c:pt>
                <c:pt idx="819">
                  <c:v>0.0230403885942438</c:v>
                </c:pt>
                <c:pt idx="820">
                  <c:v>0.0278321806828032</c:v>
                </c:pt>
                <c:pt idx="821">
                  <c:v>0.0323698507048269</c:v>
                </c:pt>
                <c:pt idx="822">
                  <c:v>0.0366142983598342</c:v>
                </c:pt>
                <c:pt idx="823">
                  <c:v>0.0405292217544946</c:v>
                </c:pt>
                <c:pt idx="824">
                  <c:v>0.0440814432783263</c:v>
                </c:pt>
                <c:pt idx="825">
                  <c:v>0.0472412064638953</c:v>
                </c:pt>
                <c:pt idx="826">
                  <c:v>0.0499824483694658</c:v>
                </c:pt>
                <c:pt idx="827">
                  <c:v>0.0522830256467263</c:v>
                </c:pt>
                <c:pt idx="828">
                  <c:v>0.0541249045703074</c:v>
                </c:pt>
                <c:pt idx="829">
                  <c:v>0.055494316672043</c:v>
                </c:pt>
                <c:pt idx="830">
                  <c:v>0.056381866110435</c:v>
                </c:pt>
                <c:pt idx="831">
                  <c:v>0.0567825972325241</c:v>
                </c:pt>
                <c:pt idx="832">
                  <c:v>0.0566960210271729</c:v>
                </c:pt>
                <c:pt idx="833">
                  <c:v>0.0561260955609503</c:v>
                </c:pt>
                <c:pt idx="834">
                  <c:v>0.0550811664115623</c:v>
                </c:pt>
                <c:pt idx="835">
                  <c:v>0.0535738630351612</c:v>
                </c:pt>
                <c:pt idx="836">
                  <c:v>0.0516209553597419</c:v>
                </c:pt>
                <c:pt idx="837">
                  <c:v>0.0492431737497826</c:v>
                </c:pt>
                <c:pt idx="838">
                  <c:v>0.0464649859068616</c:v>
                </c:pt>
                <c:pt idx="839">
                  <c:v>0.0433143436769511</c:v>
                </c:pt>
                <c:pt idx="840">
                  <c:v>0.0398223998399657</c:v>
                </c:pt>
                <c:pt idx="841">
                  <c:v>0.036023186638233</c:v>
                </c:pt>
                <c:pt idx="842">
                  <c:v>0.0319532764636253</c:v>
                </c:pt>
                <c:pt idx="843">
                  <c:v>0.0276514217507064</c:v>
                </c:pt>
                <c:pt idx="844">
                  <c:v>0.0231581647097889</c:v>
                </c:pt>
                <c:pt idx="845">
                  <c:v>0.0185154429486004</c:v>
                </c:pt>
                <c:pt idx="846">
                  <c:v>0.0137661852775947</c:v>
                </c:pt>
                <c:pt idx="847">
                  <c:v>0.00895388795759097</c:v>
                </c:pt>
                <c:pt idx="848">
                  <c:v>0.00412220082245087</c:v>
                </c:pt>
                <c:pt idx="849">
                  <c:v>-0.000685484695826906</c:v>
                </c:pt>
                <c:pt idx="850">
                  <c:v>-0.00542645500937617</c:v>
                </c:pt>
                <c:pt idx="851">
                  <c:v>-0.0100590709370585</c:v>
                </c:pt>
                <c:pt idx="852">
                  <c:v>-0.0145431509771683</c:v>
                </c:pt>
                <c:pt idx="853">
                  <c:v>-0.0188403496032168</c:v>
                </c:pt>
                <c:pt idx="854">
                  <c:v>-0.0229145018001369</c:v>
                </c:pt>
                <c:pt idx="855">
                  <c:v>-0.0267319442870323</c:v>
                </c:pt>
                <c:pt idx="856">
                  <c:v>-0.0302618201126194</c:v>
                </c:pt>
                <c:pt idx="857">
                  <c:v>-0.0334763416801505</c:v>
                </c:pt>
                <c:pt idx="858">
                  <c:v>-0.0363510226970812</c:v>
                </c:pt>
                <c:pt idx="859">
                  <c:v>-0.0388648836957434</c:v>
                </c:pt>
                <c:pt idx="860">
                  <c:v>-0.0410006119026983</c:v>
                </c:pt>
                <c:pt idx="861">
                  <c:v>-0.0427446852137312</c:v>
                </c:pt>
                <c:pt idx="862">
                  <c:v>-0.0440874626516108</c:v>
                </c:pt>
                <c:pt idx="863">
                  <c:v>-0.045023229141769</c:v>
                </c:pt>
                <c:pt idx="864">
                  <c:v>-0.0455502029198311</c:v>
                </c:pt>
                <c:pt idx="865">
                  <c:v>-0.0456705056436003</c:v>
                </c:pt>
                <c:pt idx="866">
                  <c:v>-0.0453900907942524</c:v>
                </c:pt>
                <c:pt idx="867">
                  <c:v>-0.0447186366701964</c:v>
                </c:pt>
                <c:pt idx="868">
                  <c:v>-0.0436694018928742</c:v>
                </c:pt>
                <c:pt idx="869">
                  <c:v>-0.0422590467666884</c:v>
                </c:pt>
                <c:pt idx="870">
                  <c:v>-0.0405074243972526</c:v>
                </c:pt>
                <c:pt idx="871">
                  <c:v>-0.0384373376486475</c:v>
                </c:pt>
                <c:pt idx="872">
                  <c:v>-0.0360742723848591</c:v>
                </c:pt>
                <c:pt idx="873">
                  <c:v>-0.0334461083154369</c:v>
                </c:pt>
                <c:pt idx="874">
                  <c:v>-0.0305828021294295</c:v>
                </c:pt>
                <c:pt idx="875">
                  <c:v>-0.0275160592297263</c:v>
                </c:pt>
                <c:pt idx="876">
                  <c:v>-0.0242789928298729</c:v>
                </c:pt>
                <c:pt idx="877">
                  <c:v>-0.0209057642242873</c:v>
                </c:pt>
                <c:pt idx="878">
                  <c:v>-0.0174312247238846</c:v>
                </c:pt>
                <c:pt idx="879">
                  <c:v>-0.0138905556876768</c:v>
                </c:pt>
                <c:pt idx="880">
                  <c:v>-0.0103189001424494</c:v>
                </c:pt>
                <c:pt idx="881">
                  <c:v>-0.00675100869186617</c:v>
                </c:pt>
                <c:pt idx="882">
                  <c:v>-0.00322089421319025</c:v>
                </c:pt>
                <c:pt idx="883">
                  <c:v>0.000238510950484185</c:v>
                </c:pt>
                <c:pt idx="884">
                  <c:v>0.00359567245793815</c:v>
                </c:pt>
                <c:pt idx="885">
                  <c:v>0.00682075300086597</c:v>
                </c:pt>
                <c:pt idx="886">
                  <c:v>0.00988589850579473</c:v>
                </c:pt>
                <c:pt idx="887">
                  <c:v>0.0127654904900138</c:v>
                </c:pt>
                <c:pt idx="888">
                  <c:v>0.0154363722648525</c:v>
                </c:pt>
                <c:pt idx="889">
                  <c:v>0.0178780535436081</c:v>
                </c:pt>
                <c:pt idx="890">
                  <c:v>0.0200728759648706</c:v>
                </c:pt>
                <c:pt idx="891">
                  <c:v>0.0220061473775782</c:v>
                </c:pt>
                <c:pt idx="892">
                  <c:v>0.0236662481575664</c:v>
                </c:pt>
                <c:pt idx="893">
                  <c:v>0.0250446968784416</c:v>
                </c:pt>
                <c:pt idx="894">
                  <c:v>0.0261361827288687</c:v>
                </c:pt>
                <c:pt idx="895">
                  <c:v>0.0269385665613997</c:v>
                </c:pt>
                <c:pt idx="896">
                  <c:v>0.0274528434757791</c:v>
                </c:pt>
                <c:pt idx="897">
                  <c:v>0.0276830733470684</c:v>
                </c:pt>
                <c:pt idx="898">
                  <c:v>0.0276362798394217</c:v>
                </c:pt>
                <c:pt idx="899">
                  <c:v>0.0273223165916348</c:v>
                </c:pt>
                <c:pt idx="900">
                  <c:v>0.0267537055955156</c:v>
                </c:pt>
                <c:pt idx="901">
                  <c:v>0.0259454471254721</c:v>
                </c:pt>
                <c:pt idx="902">
                  <c:v>0.0249148053335891</c:v>
                </c:pt>
                <c:pt idx="903">
                  <c:v>0.0236810728818245</c:v>
                </c:pt>
                <c:pt idx="904">
                  <c:v>0.0222653130435207</c:v>
                </c:pt>
                <c:pt idx="905">
                  <c:v>0.0206900879637002</c:v>
                </c:pt>
                <c:pt idx="906">
                  <c:v>0.0189791747002977</c:v>
                </c:pt>
                <c:pt idx="907">
                  <c:v>0.0171572668678548</c:v>
                </c:pt>
                <c:pt idx="908">
                  <c:v>0.0152496739038519</c:v>
                </c:pt>
                <c:pt idx="909">
                  <c:v>0.013282017887689</c:v>
                </c:pt>
                <c:pt idx="910">
                  <c:v>0.0112799254587989</c:v>
                </c:pt>
                <c:pt idx="911">
                  <c:v>0.00926872868995868</c:v>
                </c:pt>
                <c:pt idx="912">
                  <c:v>0.00727317335113902</c:v>
                </c:pt>
                <c:pt idx="913">
                  <c:v>0.0053171321522702</c:v>
                </c:pt>
                <c:pt idx="914">
                  <c:v>0.00342333707276966</c:v>
                </c:pt>
                <c:pt idx="915">
                  <c:v>0.00161312802696173</c:v>
                </c:pt>
                <c:pt idx="916">
                  <c:v>-9.37842408833787E-5</c:v>
                </c:pt>
                <c:pt idx="917">
                  <c:v>-0.00167952818066026</c:v>
                </c:pt>
                <c:pt idx="918">
                  <c:v>-0.003128257935453</c:v>
                </c:pt>
                <c:pt idx="919">
                  <c:v>-0.00442631793326344</c:v>
                </c:pt>
                <c:pt idx="920">
                  <c:v>-0.00556237525727</c:v>
                </c:pt>
                <c:pt idx="921">
                  <c:v>-0.0065275237439181</c:v>
                </c:pt>
                <c:pt idx="922">
                  <c:v>-0.00731536085168094</c:v>
                </c:pt>
                <c:pt idx="923">
                  <c:v>-0.00792203045133665</c:v>
                </c:pt>
                <c:pt idx="924">
                  <c:v>-0.00834623548215454</c:v>
                </c:pt>
                <c:pt idx="925">
                  <c:v>-0.00858922095664309</c:v>
                </c:pt>
                <c:pt idx="926">
                  <c:v>-0.00865472442006026</c:v>
                </c:pt>
                <c:pt idx="927">
                  <c:v>-0.00854889745776908</c:v>
                </c:pt>
                <c:pt idx="928">
                  <c:v>-0.00828019828111392</c:v>
                </c:pt>
                <c:pt idx="929">
                  <c:v>-0.00785925646858582</c:v>
                </c:pt>
                <c:pt idx="930">
                  <c:v>-0.00729871284086387</c:v>
                </c:pt>
                <c:pt idx="931">
                  <c:v>-0.0066130342313794</c:v>
                </c:pt>
                <c:pt idx="932">
                  <c:v>-0.00581830775269027</c:v>
                </c:pt>
                <c:pt idx="933">
                  <c:v>-0.00493201676347549</c:v>
                </c:pt>
                <c:pt idx="934">
                  <c:v>-0.00397279825874763</c:v>
                </c:pt>
                <c:pt idx="935">
                  <c:v>-0.00296018895930443</c:v>
                </c:pt>
                <c:pt idx="936">
                  <c:v>-0.00191436148424868</c:v>
                </c:pt>
                <c:pt idx="937">
                  <c:v>-0.000855850533921573</c:v>
                </c:pt>
                <c:pt idx="938">
                  <c:v>0.000194722110485285</c:v>
                </c:pt>
                <c:pt idx="939">
                  <c:v>0.00121692314741121</c:v>
                </c:pt>
                <c:pt idx="940">
                  <c:v>0.00219078352093582</c:v>
                </c:pt>
                <c:pt idx="941">
                  <c:v>0.00309706536533022</c:v>
                </c:pt>
                <c:pt idx="942">
                  <c:v>0.00391752011388009</c:v>
                </c:pt>
                <c:pt idx="943">
                  <c:v>0.00463513682208783</c:v>
                </c:pt>
                <c:pt idx="944">
                  <c:v>0.00523437278082333</c:v>
                </c:pt>
                <c:pt idx="945">
                  <c:v>0.00570136679725262</c:v>
                </c:pt>
                <c:pt idx="946">
                  <c:v>0.00602413351169823</c:v>
                </c:pt>
                <c:pt idx="947">
                  <c:v>0.00619273311439034</c:v>
                </c:pt>
                <c:pt idx="948">
                  <c:v>0.00619941698263879</c:v>
                </c:pt>
                <c:pt idx="949">
                  <c:v>0.00603874693743125</c:v>
                </c:pt>
                <c:pt idx="950">
                  <c:v>0.00570768568391845</c:v>
                </c:pt>
                <c:pt idx="951">
                  <c:v>0.00520565885248275</c:v>
                </c:pt>
                <c:pt idx="952">
                  <c:v>0.00453458578918644</c:v>
                </c:pt>
                <c:pt idx="953">
                  <c:v>0.00369888039164289</c:v>
                </c:pt>
                <c:pt idx="954">
                  <c:v>0.00270542209379705</c:v>
                </c:pt>
                <c:pt idx="955">
                  <c:v>0.00156349381751048</c:v>
                </c:pt>
                <c:pt idx="956">
                  <c:v>0.000284692001722809</c:v>
                </c:pt>
                <c:pt idx="957">
                  <c:v>-0.00111719164352217</c:v>
                </c:pt>
                <c:pt idx="958">
                  <c:v>-0.00262631986942778</c:v>
                </c:pt>
                <c:pt idx="959">
                  <c:v>-0.00422498256577429</c:v>
                </c:pt>
                <c:pt idx="960">
                  <c:v>-0.00589379324780012</c:v>
                </c:pt>
                <c:pt idx="961">
                  <c:v>-0.00761191223737141</c:v>
                </c:pt>
                <c:pt idx="962">
                  <c:v>-0.00935728538697356</c:v>
                </c:pt>
                <c:pt idx="963">
                  <c:v>-0.011106899681099</c:v>
                </c:pt>
                <c:pt idx="964">
                  <c:v>-0.012837057900226</c:v>
                </c:pt>
                <c:pt idx="965">
                  <c:v>-0.0145236597646264</c:v>
                </c:pt>
                <c:pt idx="966">
                  <c:v>-0.0161424912249333</c:v>
                </c:pt>
                <c:pt idx="967">
                  <c:v>-0.0176695230355131</c:v>
                </c:pt>
                <c:pt idx="968">
                  <c:v>-0.0190812060152759</c:v>
                </c:pt>
                <c:pt idx="969">
                  <c:v>-0.0203547647754201</c:v>
                </c:pt>
                <c:pt idx="970">
                  <c:v>-0.0214684897158142</c:v>
                </c:pt>
                <c:pt idx="971">
                  <c:v>-0.0224020161938865</c:v>
                </c:pt>
                <c:pt idx="972">
                  <c:v>-0.0231365924803512</c:v>
                </c:pt>
                <c:pt idx="973">
                  <c:v>-0.0236553347852204</c:v>
                </c:pt>
                <c:pt idx="974">
                  <c:v>-0.0239434612014678</c:v>
                </c:pt>
                <c:pt idx="975">
                  <c:v>-0.0239885057122017</c:v>
                </c:pt>
                <c:pt idx="976">
                  <c:v>-0.0237805089725234</c:v>
                </c:pt>
                <c:pt idx="977">
                  <c:v>-0.0233121818752079</c:v>
                </c:pt>
                <c:pt idx="978">
                  <c:v>-0.0225790422857168</c:v>
                </c:pt>
                <c:pt idx="979">
                  <c:v>-0.0215795201785038</c:v>
                </c:pt>
                <c:pt idx="980">
                  <c:v>-0.0203150321977583</c:v>
                </c:pt>
                <c:pt idx="981">
                  <c:v>-0.0187900250251491</c:v>
                </c:pt>
                <c:pt idx="982">
                  <c:v>-0.0170119815507191</c:v>
                </c:pt>
                <c:pt idx="983">
                  <c:v>-0.0149913962634063</c:v>
                </c:pt>
                <c:pt idx="984">
                  <c:v>-0.0127417180817973</c:v>
                </c:pt>
                <c:pt idx="985">
                  <c:v>-0.010279253767824</c:v>
                </c:pt>
                <c:pt idx="986">
                  <c:v>-0.00762304357722399</c:v>
                </c:pt>
                <c:pt idx="987">
                  <c:v>-0.00479470615717636</c:v>
                </c:pt>
                <c:pt idx="988">
                  <c:v>-0.00181824547585262</c:v>
                </c:pt>
                <c:pt idx="989">
                  <c:v>0.00128016402655814</c:v>
                </c:pt>
                <c:pt idx="990">
                  <c:v>0.00447241818600548</c:v>
                </c:pt>
                <c:pt idx="991">
                  <c:v>0.0077287567648846</c:v>
                </c:pt>
                <c:pt idx="992">
                  <c:v>0.0110180504823984</c:v>
                </c:pt>
                <c:pt idx="993">
                  <c:v>0.0143081064663694</c:v>
                </c:pt>
                <c:pt idx="994">
                  <c:v>0.0175659983197705</c:v>
                </c:pt>
                <c:pt idx="995">
                  <c:v>0.0207583995566668</c:v>
                </c:pt>
                <c:pt idx="996">
                  <c:v>0.0238519260381037</c:v>
                </c:pt>
                <c:pt idx="997">
                  <c:v>0.0268134922197536</c:v>
                </c:pt>
                <c:pt idx="998">
                  <c:v>0.0296106601194059</c:v>
                </c:pt>
                <c:pt idx="999">
                  <c:v>0.0322119867943101</c:v>
                </c:pt>
                <c:pt idx="1000">
                  <c:v>0.0345873732659198</c:v>
                </c:pt>
                <c:pt idx="1001">
                  <c:v>0.0367083959274268</c:v>
                </c:pt>
                <c:pt idx="1002">
                  <c:v>0.038548625890711</c:v>
                </c:pt>
                <c:pt idx="1003">
                  <c:v>0.0400839369708246</c:v>
                </c:pt>
                <c:pt idx="1004">
                  <c:v>0.0412927873565153</c:v>
                </c:pt>
                <c:pt idx="1005">
                  <c:v>0.0421564795775585</c:v>
                </c:pt>
                <c:pt idx="1006">
                  <c:v>0.042659397029377</c:v>
                </c:pt>
                <c:pt idx="1007">
                  <c:v>0.0427892077309896</c:v>
                </c:pt>
                <c:pt idx="1008">
                  <c:v>0.0425370385973155</c:v>
                </c:pt>
                <c:pt idx="1009">
                  <c:v>0.0418976160435245</c:v>
                </c:pt>
                <c:pt idx="1010">
                  <c:v>0.0408693704043111</c:v>
                </c:pt>
                <c:pt idx="1011">
                  <c:v>0.0394545057124853</c:v>
                </c:pt>
                <c:pt idx="1012">
                  <c:v>0.0376590284095891</c:v>
                </c:pt>
                <c:pt idx="1013">
                  <c:v>0.0354927398944933</c:v>
                </c:pt>
                <c:pt idx="1014">
                  <c:v>0.0329691924315929</c:v>
                </c:pt>
                <c:pt idx="1015">
                  <c:v>0.0301056001394792</c:v>
                </c:pt>
                <c:pt idx="1016">
                  <c:v>0.0269227173629398</c:v>
                </c:pt>
                <c:pt idx="1017">
                  <c:v>0.0234446817966707</c:v>
                </c:pt>
                <c:pt idx="1018">
                  <c:v>0.0196988127929348</c:v>
                </c:pt>
                <c:pt idx="1019">
                  <c:v>0.0157153838625194</c:v>
                </c:pt>
                <c:pt idx="1020">
                  <c:v>0.0115273646314013</c:v>
                </c:pt>
                <c:pt idx="1021">
                  <c:v>0.00717012208899197</c:v>
                </c:pt>
                <c:pt idx="1022">
                  <c:v>0.00268110552809341</c:v>
                </c:pt>
                <c:pt idx="1023">
                  <c:v>-0.00190049143527007</c:v>
                </c:pt>
                <c:pt idx="1024">
                  <c:v>-0.00653410175483589</c:v>
                </c:pt>
                <c:pt idx="1025">
                  <c:v>-0.0111781608125443</c:v>
                </c:pt>
                <c:pt idx="1026">
                  <c:v>-0.0157904953221529</c:v>
                </c:pt>
                <c:pt idx="1027">
                  <c:v>-0.0203287343178</c:v>
                </c:pt>
                <c:pt idx="1028">
                  <c:v>-0.0247507129558604</c:v>
                </c:pt>
                <c:pt idx="1029">
                  <c:v>-0.0290148781229795</c:v>
                </c:pt>
                <c:pt idx="1030">
                  <c:v>-0.0330807032066548</c:v>
                </c:pt>
                <c:pt idx="1031">
                  <c:v>-0.0369090838481324</c:v>
                </c:pt>
                <c:pt idx="1032">
                  <c:v>-0.0404627239212676</c:v>
                </c:pt>
                <c:pt idx="1033">
                  <c:v>-0.0437065167930263</c:v>
                </c:pt>
                <c:pt idx="1034">
                  <c:v>-0.0466078971765841</c:v>
                </c:pt>
                <c:pt idx="1035">
                  <c:v>-0.049137172353534</c:v>
                </c:pt>
                <c:pt idx="1036">
                  <c:v>-0.0512678350700321</c:v>
                </c:pt>
                <c:pt idx="1037">
                  <c:v>-0.0529768390808269</c:v>
                </c:pt>
                <c:pt idx="1038">
                  <c:v>-0.0542448449363355</c:v>
                </c:pt>
                <c:pt idx="1039">
                  <c:v>-0.0550564353246432</c:v>
                </c:pt>
                <c:pt idx="1040">
                  <c:v>-0.055400288353106</c:v>
                </c:pt>
                <c:pt idx="1041">
                  <c:v>-0.0552693145338362</c:v>
                </c:pt>
                <c:pt idx="1042">
                  <c:v>-0.054660753782225</c:v>
                </c:pt>
                <c:pt idx="1043">
                  <c:v>-0.053576229385278</c:v>
                </c:pt>
                <c:pt idx="1044">
                  <c:v>-0.0520217623458723</c:v>
                </c:pt>
                <c:pt idx="1045">
                  <c:v>-0.0500077396370032</c:v>
                </c:pt>
                <c:pt idx="1046">
                  <c:v>-0.047548842356649</c:v>
                </c:pt>
                <c:pt idx="1047">
                  <c:v>-0.044663934474969</c:v>
                </c:pt>
                <c:pt idx="1048">
                  <c:v>-0.0413759033831228</c:v>
                </c:pt>
                <c:pt idx="1049">
                  <c:v>-0.0377114669769984</c:v>
                </c:pt>
                <c:pt idx="1050">
                  <c:v>-0.0337009451036182</c:v>
                </c:pt>
                <c:pt idx="1051">
                  <c:v>-0.0293779848940718</c:v>
                </c:pt>
                <c:pt idx="1052">
                  <c:v>-0.024779262427023</c:v>
                </c:pt>
                <c:pt idx="1053">
                  <c:v>-0.0199441557625028</c:v>
                </c:pt>
                <c:pt idx="1054">
                  <c:v>-0.0149143779630743</c:v>
                </c:pt>
                <c:pt idx="1055">
                  <c:v>-0.00973359856196185</c:v>
                </c:pt>
                <c:pt idx="1056">
                  <c:v>-0.00444704603115522</c:v>
                </c:pt>
                <c:pt idx="1057">
                  <c:v>0.000898920183950921</c:v>
                </c:pt>
                <c:pt idx="1058">
                  <c:v>0.00625723581036017</c:v>
                </c:pt>
                <c:pt idx="1059">
                  <c:v>0.0115805654997403</c:v>
                </c:pt>
                <c:pt idx="1060">
                  <c:v>0.0168217548059446</c:v>
                </c:pt>
                <c:pt idx="1061">
                  <c:v>0.0219342669065577</c:v>
                </c:pt>
                <c:pt idx="1062">
                  <c:v>0.0268726147964518</c:v>
                </c:pt>
                <c:pt idx="1063">
                  <c:v>0.0315927979532587</c:v>
                </c:pt>
                <c:pt idx="1064">
                  <c:v>0.0360527114580847</c:v>
                </c:pt>
                <c:pt idx="1065">
                  <c:v>0.0402125388071546</c:v>
                </c:pt>
                <c:pt idx="1066">
                  <c:v>0.0440351351168416</c:v>
                </c:pt>
                <c:pt idx="1067">
                  <c:v>0.0474863727622627</c:v>
                </c:pt>
                <c:pt idx="1068">
                  <c:v>0.0505354603441139</c:v>
                </c:pt>
                <c:pt idx="1069">
                  <c:v>0.0531552388904034</c:v>
                </c:pt>
                <c:pt idx="1070">
                  <c:v>0.0553224336612119</c:v>
                </c:pt>
                <c:pt idx="1071">
                  <c:v>0.0570178712752694</c:v>
                </c:pt>
                <c:pt idx="1072">
                  <c:v>0.0582266629906597</c:v>
                </c:pt>
                <c:pt idx="1073">
                  <c:v>0.0589383405917367</c:v>
                </c:pt>
                <c:pt idx="1074">
                  <c:v>0.0591469526721767</c:v>
                </c:pt>
                <c:pt idx="1075">
                  <c:v>0.0588511190346036</c:v>
                </c:pt>
                <c:pt idx="1076">
                  <c:v>0.058054038833991</c:v>
                </c:pt>
                <c:pt idx="1077">
                  <c:v>0.0567634577166447</c:v>
                </c:pt>
                <c:pt idx="1078">
                  <c:v>0.0549915887681605</c:v>
                </c:pt>
                <c:pt idx="1079">
                  <c:v>0.0527549924063807</c:v>
                </c:pt>
                <c:pt idx="1080">
                  <c:v>0.0500744175180793</c:v>
                </c:pt>
                <c:pt idx="1081">
                  <c:v>0.0469745961740726</c:v>
                </c:pt>
                <c:pt idx="1082">
                  <c:v>0.0434840061168097</c:v>
                </c:pt>
                <c:pt idx="1083">
                  <c:v>0.039634600180064</c:v>
                </c:pt>
                <c:pt idx="1084">
                  <c:v>0.0354614931115985</c:v>
                </c:pt>
                <c:pt idx="1085">
                  <c:v>0.031002627856252</c:v>
                </c:pt>
                <c:pt idx="1086">
                  <c:v>0.0262984173786729</c:v>
                </c:pt>
                <c:pt idx="1087">
                  <c:v>0.0213913513821747</c:v>
                </c:pt>
                <c:pt idx="1088">
                  <c:v>0.0163255960107455</c:v>
                </c:pt>
                <c:pt idx="1089">
                  <c:v>0.0111465798320917</c:v>
                </c:pt>
                <c:pt idx="1090">
                  <c:v>0.00590055516543438</c:v>
                </c:pt>
                <c:pt idx="1091">
                  <c:v>0.000634166556883508</c:v>
                </c:pt>
                <c:pt idx="1092">
                  <c:v>-0.00460598256586494</c:v>
                </c:pt>
                <c:pt idx="1093">
                  <c:v>-0.00977377546213914</c:v>
                </c:pt>
                <c:pt idx="1094">
                  <c:v>-0.0148240069456876</c:v>
                </c:pt>
                <c:pt idx="1095">
                  <c:v>-0.0197127980960356</c:v>
                </c:pt>
                <c:pt idx="1096">
                  <c:v>-0.0243980099180902</c:v>
                </c:pt>
                <c:pt idx="1097">
                  <c:v>-0.0288396245560699</c:v>
                </c:pt>
                <c:pt idx="1098">
                  <c:v>-0.0330001053769344</c:v>
                </c:pt>
                <c:pt idx="1099">
                  <c:v>-0.0368447430863257</c:v>
                </c:pt>
                <c:pt idx="1100">
                  <c:v>-0.0403419604992437</c:v>
                </c:pt>
                <c:pt idx="1101">
                  <c:v>-0.0434635871916738</c:v>
                </c:pt>
                <c:pt idx="1102">
                  <c:v>-0.0461851087823373</c:v>
                </c:pt>
                <c:pt idx="1103">
                  <c:v>-0.048485869593783</c:v>
                </c:pt>
                <c:pt idx="1104">
                  <c:v>-0.0503492389884564</c:v>
                </c:pt>
                <c:pt idx="1105">
                  <c:v>-0.0517627434461833</c:v>
                </c:pt>
                <c:pt idx="1106">
                  <c:v>-0.052718150822567</c:v>
                </c:pt>
                <c:pt idx="1107">
                  <c:v>-0.0532115153963281</c:v>
                </c:pt>
                <c:pt idx="1108">
                  <c:v>-0.0532431830394981</c:v>
                </c:pt>
                <c:pt idx="1109">
                  <c:v>-0.0528177515330024</c:v>
                </c:pt>
                <c:pt idx="1110">
                  <c:v>-0.0519439923352169</c:v>
                </c:pt>
                <c:pt idx="1111">
                  <c:v>-0.0506347305706835</c:v>
                </c:pt>
                <c:pt idx="1112">
                  <c:v>-0.0489066870041977</c:v>
                </c:pt>
                <c:pt idx="1113">
                  <c:v>-0.0467802855853932</c:v>
                </c:pt>
                <c:pt idx="1114">
                  <c:v>-0.0442794211243483</c:v>
                </c:pt>
                <c:pt idx="1115">
                  <c:v>-0.0414311990348183</c:v>
                </c:pt>
                <c:pt idx="1116">
                  <c:v>-0.0382656478067486</c:v>
                </c:pt>
                <c:pt idx="1117">
                  <c:v>-0.0348153970792196</c:v>
                </c:pt>
                <c:pt idx="1118">
                  <c:v>-0.0311153401855569</c:v>
                </c:pt>
                <c:pt idx="1119">
                  <c:v>-0.027202278940096</c:v>
                </c:pt>
                <c:pt idx="1120">
                  <c:v>-0.0231145424738567</c:v>
                </c:pt>
                <c:pt idx="1121">
                  <c:v>-0.0188916041475239</c:v>
                </c:pt>
                <c:pt idx="1122">
                  <c:v>-0.0145736916745389</c:v>
                </c:pt>
                <c:pt idx="1123">
                  <c:v>-0.0102013818748923</c:v>
                </c:pt>
                <c:pt idx="1124">
                  <c:v>-0.00581520709175079</c:v>
                </c:pt>
                <c:pt idx="1125">
                  <c:v>-0.00145526622004249</c:v>
                </c:pt>
                <c:pt idx="1126">
                  <c:v>0.00283916794862765</c:v>
                </c:pt>
                <c:pt idx="1127">
                  <c:v>0.00703001735947882</c:v>
                </c:pt>
                <c:pt idx="1128">
                  <c:v>0.0110807519328864</c:v>
                </c:pt>
                <c:pt idx="1129">
                  <c:v>0.0149567348112553</c:v>
                </c:pt>
                <c:pt idx="1130">
                  <c:v>0.0186255335366746</c:v>
                </c:pt>
                <c:pt idx="1131">
                  <c:v>0.0220572066522644</c:v>
                </c:pt>
                <c:pt idx="1132">
                  <c:v>0.0252245717408122</c:v>
                </c:pt>
                <c:pt idx="1133">
                  <c:v>0.0281034325214363</c:v>
                </c:pt>
                <c:pt idx="1134">
                  <c:v>0.0306727746147842</c:v>
                </c:pt>
                <c:pt idx="1135">
                  <c:v>0.032914934247843</c:v>
                </c:pt>
                <c:pt idx="1136">
                  <c:v>0.0348157228852935</c:v>
                </c:pt>
                <c:pt idx="1137">
                  <c:v>0.0363645167892136</c:v>
                </c:pt>
                <c:pt idx="1138">
                  <c:v>0.0375543138503613</c:v>
                </c:pt>
                <c:pt idx="1139">
                  <c:v>0.038381747175914</c:v>
                </c:pt>
                <c:pt idx="1140">
                  <c:v>0.0388470631815471</c:v>
                </c:pt>
                <c:pt idx="1141">
                  <c:v>0.0389540645903516</c:v>
                </c:pt>
                <c:pt idx="1142">
                  <c:v>0.0387100148367811</c:v>
                </c:pt>
                <c:pt idx="1143">
                  <c:v>0.0381255098550138</c:v>
                </c:pt>
                <c:pt idx="1144">
                  <c:v>0.0372143158625987</c:v>
                </c:pt>
                <c:pt idx="1145">
                  <c:v>0.0359931765278865</c:v>
                </c:pt>
                <c:pt idx="1146">
                  <c:v>0.0344815933846408</c:v>
                </c:pt>
                <c:pt idx="1147">
                  <c:v>0.032701576599684</c:v>
                </c:pt>
                <c:pt idx="1148">
                  <c:v>0.0306773756479036</c:v>
                </c:pt>
                <c:pt idx="1149">
                  <c:v>0.0284351914822899</c:v>
                </c:pt>
                <c:pt idx="1150">
                  <c:v>0.0260028661883105</c:v>
                </c:pt>
                <c:pt idx="1151">
                  <c:v>0.0234095646076673</c:v>
                </c:pt>
                <c:pt idx="1152">
                  <c:v>0.0206854472751489</c:v>
                </c:pt>
                <c:pt idx="1153">
                  <c:v>0.0178613299884788</c:v>
                </c:pt>
                <c:pt idx="1154">
                  <c:v>0.0149683478164168</c:v>
                </c:pt>
                <c:pt idx="1155">
                  <c:v>0.0120376208549683</c:v>
                </c:pt>
                <c:pt idx="1156">
                  <c:v>0.00909991684201295</c:v>
                </c:pt>
                <c:pt idx="1157">
                  <c:v>0.0061853299354866</c:v>
                </c:pt>
                <c:pt idx="1158">
                  <c:v>0.00332297129143269</c:v>
                </c:pt>
                <c:pt idx="1159">
                  <c:v>0.000540666770771428</c:v>
                </c:pt>
                <c:pt idx="1160">
                  <c:v>-0.00213531927081748</c:v>
                </c:pt>
                <c:pt idx="1161">
                  <c:v>-0.00468053967646284</c:v>
                </c:pt>
                <c:pt idx="1162">
                  <c:v>-0.00707260375991975</c:v>
                </c:pt>
                <c:pt idx="1163">
                  <c:v>-0.00929138325652594</c:v>
                </c:pt>
                <c:pt idx="1164">
                  <c:v>-0.0113191911895378</c:v>
                </c:pt>
                <c:pt idx="1165">
                  <c:v>-0.0131409369118283</c:v>
                </c:pt>
                <c:pt idx="1166">
                  <c:v>-0.014744243881547</c:v>
                </c:pt>
                <c:pt idx="1167">
                  <c:v>-0.0161195365325299</c:v>
                </c:pt>
                <c:pt idx="1168">
                  <c:v>-0.0172600985229134</c:v>
                </c:pt>
                <c:pt idx="1169">
                  <c:v>-0.018162093356799</c:v>
                </c:pt>
                <c:pt idx="1170">
                  <c:v>-0.0188245533564152</c:v>
                </c:pt>
                <c:pt idx="1171">
                  <c:v>-0.0192493382707391</c:v>
                </c:pt>
                <c:pt idx="1172">
                  <c:v>-0.0194410594302303</c:v>
                </c:pt>
                <c:pt idx="1173">
                  <c:v>-0.0194069746138432</c:v>
                </c:pt>
                <c:pt idx="1174">
                  <c:v>-0.0191568540077583</c:v>
                </c:pt>
                <c:pt idx="1175">
                  <c:v>-0.0187028180343781</c:v>
                </c:pt>
                <c:pt idx="1176">
                  <c:v>-0.0180591510912854</c:v>
                </c:pt>
                <c:pt idx="1177">
                  <c:v>-0.0172420908555803</c:v>
                </c:pt>
                <c:pt idx="1178">
                  <c:v>-0.0162695982590295</c:v>
                </c:pt>
                <c:pt idx="1179">
                  <c:v>-0.0151611108649987</c:v>
                </c:pt>
                <c:pt idx="1180">
                  <c:v>-0.0139372788231451</c:v>
                </c:pt>
                <c:pt idx="1181">
                  <c:v>-0.012619691873425</c:v>
                </c:pt>
                <c:pt idx="1182">
                  <c:v>-0.0112305987783688</c:v>
                </c:pt>
                <c:pt idx="1183">
                  <c:v>-0.00979261815200837</c:v>
                </c:pt>
                <c:pt idx="1184">
                  <c:v>-0.00832845126088644</c:v>
                </c:pt>
                <c:pt idx="1185">
                  <c:v>-0.00686059691200194</c:v>
                </c:pt>
                <c:pt idx="1186">
                  <c:v>-0.00541106745099173</c:v>
                </c:pt>
                <c:pt idx="1187">
                  <c:v>-0.00400111713118135</c:v>
                </c:pt>
                <c:pt idx="1188">
                  <c:v>-0.00265098190280701</c:v>
                </c:pt>
                <c:pt idx="1189">
                  <c:v>-0.00137962991994041</c:v>
                </c:pt>
                <c:pt idx="1190">
                  <c:v>-0.000204533293081774</c:v>
                </c:pt>
                <c:pt idx="1191">
                  <c:v>0.000858540649974579</c:v>
                </c:pt>
                <c:pt idx="1192">
                  <c:v>0.00179571887497991</c:v>
                </c:pt>
                <c:pt idx="1193">
                  <c:v>0.0025951843918623</c:v>
                </c:pt>
                <c:pt idx="1194">
                  <c:v>0.00324731244699873</c:v>
                </c:pt>
                <c:pt idx="1195">
                  <c:v>0.00374478095592508</c:v>
                </c:pt>
                <c:pt idx="1196">
                  <c:v>0.00408264961530038</c:v>
                </c:pt>
                <c:pt idx="1197">
                  <c:v>0.0042584100339641</c:v>
                </c:pt>
                <c:pt idx="1198">
                  <c:v>0.00427200623898406</c:v>
                </c:pt>
                <c:pt idx="1199">
                  <c:v>0.00412582355071247</c:v>
                </c:pt>
                <c:pt idx="1200">
                  <c:v>0.00382464801148987</c:v>
                </c:pt>
                <c:pt idx="1201">
                  <c:v>0.00337559541149414</c:v>
                </c:pt>
                <c:pt idx="1202">
                  <c:v>0.00278801159678288</c:v>
                </c:pt>
                <c:pt idx="1203">
                  <c:v>0.00207334586072031</c:v>
                </c:pt>
                <c:pt idx="1204">
                  <c:v>0.00124499635643446</c:v>
                </c:pt>
                <c:pt idx="1205">
                  <c:v>0.000318132583708462</c:v>
                </c:pt>
                <c:pt idx="1206">
                  <c:v>-0.000690503772469979</c:v>
                </c:pt>
                <c:pt idx="1207">
                  <c:v>-0.00176282056330462</c:v>
                </c:pt>
                <c:pt idx="1208">
                  <c:v>-0.00287961177735251</c:v>
                </c:pt>
                <c:pt idx="1209">
                  <c:v>-0.00402080830939303</c:v>
                </c:pt>
                <c:pt idx="1210">
                  <c:v>-0.00516574338409383</c:v>
                </c:pt>
                <c:pt idx="1211">
                  <c:v>-0.00629342340330478</c:v>
                </c:pt>
                <c:pt idx="1212">
                  <c:v>-0.00738280401245895</c:v>
                </c:pt>
                <c:pt idx="1213">
                  <c:v>-0.00841307119407084</c:v>
                </c:pt>
                <c:pt idx="1214">
                  <c:v>-0.0093639178950468</c:v>
                </c:pt>
                <c:pt idx="1215">
                  <c:v>-0.0102158163467604</c:v>
                </c:pt>
                <c:pt idx="1216">
                  <c:v>-0.0109502850070682</c:v>
                </c:pt>
                <c:pt idx="1217">
                  <c:v>-0.0115501417258446</c:v>
                </c:pt>
                <c:pt idx="1218">
                  <c:v>-0.0119997434487443</c:v>
                </c:pt>
                <c:pt idx="1219">
                  <c:v>-0.0122852103956021</c:v>
                </c:pt>
                <c:pt idx="1220">
                  <c:v>-0.0123946286813196</c:v>
                </c:pt>
                <c:pt idx="1221">
                  <c:v>-0.0123182316085989</c:v>
                </c:pt>
                <c:pt idx="1222">
                  <c:v>-0.0120485565707906</c:v>
                </c:pt>
                <c:pt idx="1223">
                  <c:v>-0.0115805749380777</c:v>
                </c:pt>
                <c:pt idx="1224">
                  <c:v>-0.0109117948310775</c:v>
                </c:pt>
                <c:pt idx="1225">
                  <c:v>-0.0100423328368444</c:v>
                </c:pt>
                <c:pt idx="1226">
                  <c:v>-0.00897495612839506</c:v>
                </c:pt>
                <c:pt idx="1227">
                  <c:v>-0.00771509436263374</c:v>
                </c:pt>
                <c:pt idx="1228">
                  <c:v>-0.0062708167623124</c:v>
                </c:pt>
                <c:pt idx="1229">
                  <c:v>-0.00465278016837781</c:v>
                </c:pt>
                <c:pt idx="1230">
                  <c:v>-0.0028741467715617</c:v>
                </c:pt>
                <c:pt idx="1231">
                  <c:v>-0.000950466618157536</c:v>
                </c:pt>
                <c:pt idx="1232">
                  <c:v>0.00110046524962299</c:v>
                </c:pt>
                <c:pt idx="1233">
                  <c:v>0.00325877902175647</c:v>
                </c:pt>
                <c:pt idx="1234">
                  <c:v>0.00550273251601509</c:v>
                </c:pt>
                <c:pt idx="1235">
                  <c:v>0.00780893253908053</c:v>
                </c:pt>
                <c:pt idx="1236">
                  <c:v>0.0101525778693685</c:v>
                </c:pt>
                <c:pt idx="1237">
                  <c:v>0.0125077280965713</c:v>
                </c:pt>
                <c:pt idx="1238">
                  <c:v>0.0148475829299309</c:v>
                </c:pt>
                <c:pt idx="1239">
                  <c:v>0.0171447751195402</c:v>
                </c:pt>
                <c:pt idx="1240">
                  <c:v>0.0193716802058323</c:v>
                </c:pt>
                <c:pt idx="1241">
                  <c:v>0.0215007269980486</c:v>
                </c:pt>
                <c:pt idx="1242">
                  <c:v>0.0235047121534511</c:v>
                </c:pt>
                <c:pt idx="1243">
                  <c:v>0.02535712064516</c:v>
                </c:pt>
                <c:pt idx="1244">
                  <c:v>0.027032436961635</c:v>
                </c:pt>
                <c:pt idx="1245">
                  <c:v>0.0285064503034662</c:v>
                </c:pt>
                <c:pt idx="1246">
                  <c:v>0.0297565538232574</c:v>
                </c:pt>
                <c:pt idx="1247">
                  <c:v>0.0307620253624697</c:v>
                </c:pt>
                <c:pt idx="1248">
                  <c:v>0.0315042924706155</c:v>
                </c:pt>
                <c:pt idx="1249">
                  <c:v>0.0319671798261292</c:v>
                </c:pt>
                <c:pt idx="1250">
                  <c:v>0.0321371306366633</c:v>
                </c:pt>
                <c:pt idx="1251">
                  <c:v>0.0320034039481402</c:v>
                </c:pt>
                <c:pt idx="1252">
                  <c:v>0.0315582440289686</c:v>
                </c:pt>
                <c:pt idx="1253">
                  <c:v>0.030797018727357</c:v>
                </c:pt>
                <c:pt idx="1254">
                  <c:v>0.0297183275393566</c:v>
                </c:pt>
                <c:pt idx="1255">
                  <c:v>0.0283240737464232</c:v>
                </c:pt>
                <c:pt idx="1256">
                  <c:v>0.0266195035849302</c:v>
                </c:pt>
                <c:pt idx="1257">
                  <c:v>0.0246132117382747</c:v>
                </c:pt>
                <c:pt idx="1258">
                  <c:v>0.0223171060182036</c:v>
                </c:pt>
                <c:pt idx="1259">
                  <c:v>0.0197463404591421</c:v>
                </c:pt>
                <c:pt idx="1260">
                  <c:v>0.0169192145287458</c:v>
                </c:pt>
                <c:pt idx="1261">
                  <c:v>0.0138570302970083</c:v>
                </c:pt>
                <c:pt idx="1262">
                  <c:v>0.010583922653361</c:v>
                </c:pt>
                <c:pt idx="1263">
                  <c:v>0.00712665868676183</c:v>
                </c:pt>
                <c:pt idx="1264">
                  <c:v>0.00351439763441588</c:v>
                </c:pt>
                <c:pt idx="1265">
                  <c:v>-0.00022156862315624</c:v>
                </c:pt>
                <c:pt idx="1266">
                  <c:v>-0.00404809984291905</c:v>
                </c:pt>
                <c:pt idx="1267">
                  <c:v>-0.00793052484496076</c:v>
                </c:pt>
                <c:pt idx="1268">
                  <c:v>-0.0118329687087228</c:v>
                </c:pt>
                <c:pt idx="1269">
                  <c:v>-0.0157186961986161</c:v>
                </c:pt>
                <c:pt idx="1270">
                  <c:v>-0.0195504788802711</c:v>
                </c:pt>
                <c:pt idx="1271">
                  <c:v>-0.0232909610439059</c:v>
                </c:pt>
                <c:pt idx="1272">
                  <c:v>-0.0269030315970419</c:v>
                </c:pt>
                <c:pt idx="1273">
                  <c:v>-0.0303502078359487</c:v>
                </c:pt>
                <c:pt idx="1274">
                  <c:v>-0.0335970068254096</c:v>
                </c:pt>
                <c:pt idx="1275">
                  <c:v>-0.0366093117179176</c:v>
                </c:pt>
                <c:pt idx="1276">
                  <c:v>-0.0393547368212523</c:v>
                </c:pt>
                <c:pt idx="1277">
                  <c:v>-0.0418029699269635</c:v>
                </c:pt>
                <c:pt idx="1278">
                  <c:v>-0.0439260988063363</c:v>
                </c:pt>
                <c:pt idx="1279">
                  <c:v>-0.0456989231806452</c:v>
                </c:pt>
                <c:pt idx="1280">
                  <c:v>-0.0470992354803581</c:v>
                </c:pt>
                <c:pt idx="1281">
                  <c:v>-0.0481080762735923</c:v>
                </c:pt>
                <c:pt idx="1282">
                  <c:v>-0.0487099629538799</c:v>
                </c:pt>
                <c:pt idx="1283">
                  <c:v>-0.0488930814825559</c:v>
                </c:pt>
                <c:pt idx="1284">
                  <c:v>-0.0486494454836898</c:v>
                </c:pt>
                <c:pt idx="1285">
                  <c:v>-0.0479750185627571</c:v>
                </c:pt>
                <c:pt idx="1286">
                  <c:v>-0.0468697972986072</c:v>
                </c:pt>
                <c:pt idx="1287">
                  <c:v>-0.0453378571663728</c:v>
                </c:pt>
                <c:pt idx="1288">
                  <c:v>-0.0433873547617367</c:v>
                </c:pt>
                <c:pt idx="1289">
                  <c:v>-0.0410304919765534</c:v>
                </c:pt>
                <c:pt idx="1290">
                  <c:v>-0.0382834420296257</c:v>
                </c:pt>
                <c:pt idx="1291">
                  <c:v>-0.0351662286495503</c:v>
                </c:pt>
                <c:pt idx="1292">
                  <c:v>-0.0317025721102613</c:v>
                </c:pt>
                <c:pt idx="1293">
                  <c:v>-0.027919699535206</c:v>
                </c:pt>
                <c:pt idx="1294">
                  <c:v>-0.0238481093007533</c:v>
                </c:pt>
                <c:pt idx="1295">
                  <c:v>-0.0195213104370741</c:v>
                </c:pt>
                <c:pt idx="1296">
                  <c:v>-0.014975532020694</c:v>
                </c:pt>
                <c:pt idx="1297">
                  <c:v>-0.0102493916647324</c:v>
                </c:pt>
                <c:pt idx="1298">
                  <c:v>-0.00538354970245249</c:v>
                </c:pt>
                <c:pt idx="1299">
                  <c:v>-0.000420341906480891</c:v>
                </c:pt>
                <c:pt idx="1300">
                  <c:v>0.00459662005635591</c:v>
                </c:pt>
                <c:pt idx="1301">
                  <c:v>0.00962285017387299</c:v>
                </c:pt>
                <c:pt idx="1302">
                  <c:v>0.0146134004908625</c:v>
                </c:pt>
                <c:pt idx="1303">
                  <c:v>0.0195232942415227</c:v>
                </c:pt>
                <c:pt idx="1304">
                  <c:v>0.0243079481851735</c:v>
                </c:pt>
                <c:pt idx="1305">
                  <c:v>0.0289235940693662</c:v>
                </c:pt>
                <c:pt idx="1306">
                  <c:v>0.0333277074005502</c:v>
                </c:pt>
                <c:pt idx="1307">
                  <c:v>0.0374794132942183</c:v>
                </c:pt>
                <c:pt idx="1308">
                  <c:v>0.041339879672983</c:v>
                </c:pt>
                <c:pt idx="1309">
                  <c:v>0.0448727036439305</c:v>
                </c:pt>
                <c:pt idx="1310">
                  <c:v>0.0480442646374512</c:v>
                </c:pt>
                <c:pt idx="1311">
                  <c:v>0.0508240541356233</c:v>
                </c:pt>
                <c:pt idx="1312">
                  <c:v>0.053184984995933</c:v>
                </c:pt>
                <c:pt idx="1313">
                  <c:v>0.0551036600029182</c:v>
                </c:pt>
                <c:pt idx="1314">
                  <c:v>0.0565606082598638</c:v>
                </c:pt>
                <c:pt idx="1315">
                  <c:v>0.0575404893403909</c:v>
                </c:pt>
                <c:pt idx="1316">
                  <c:v>0.0580322526544545</c:v>
                </c:pt>
                <c:pt idx="1317">
                  <c:v>0.0580292587230477</c:v>
                </c:pt>
                <c:pt idx="1318">
                  <c:v>0.0575293591749591</c:v>
                </c:pt>
                <c:pt idx="1319">
                  <c:v>0.0565349318860255</c:v>
                </c:pt>
                <c:pt idx="1320">
                  <c:v>0.0550528754693732</c:v>
                </c:pt>
                <c:pt idx="1321">
                  <c:v>0.053094557046151</c:v>
                </c:pt>
                <c:pt idx="1322">
                  <c:v>0.0506757190939259</c:v>
                </c:pt>
                <c:pt idx="1323">
                  <c:v>0.047816346711365</c:v>
                </c:pt>
                <c:pt idx="1324">
                  <c:v>0.0445404867940807</c:v>
                </c:pt>
                <c:pt idx="1325">
                  <c:v>0.0408760339303053</c:v>
                </c:pt>
                <c:pt idx="1326">
                  <c:v>0.0368544813204918</c:v>
                </c:pt>
                <c:pt idx="1327">
                  <c:v>0.0325106264213924</c:v>
                </c:pt>
                <c:pt idx="1328">
                  <c:v>0.0278822540178364</c:v>
                </c:pt>
                <c:pt idx="1329">
                  <c:v>0.0230097920641843</c:v>
                </c:pt>
                <c:pt idx="1330">
                  <c:v>0.0179359289817265</c:v>
                </c:pt>
                <c:pt idx="1331">
                  <c:v>0.0127052212308674</c:v>
                </c:pt>
                <c:pt idx="1332">
                  <c:v>0.00736368384557184</c:v>
                </c:pt>
                <c:pt idx="1333">
                  <c:v>0.0019583524588122</c:v>
                </c:pt>
                <c:pt idx="1334">
                  <c:v>-0.00346315053973203</c:v>
                </c:pt>
                <c:pt idx="1335">
                  <c:v>-0.00885305515968297</c:v>
                </c:pt>
                <c:pt idx="1336">
                  <c:v>-0.0141638990440172</c:v>
                </c:pt>
                <c:pt idx="1337">
                  <c:v>-0.0193489649324035</c:v>
                </c:pt>
                <c:pt idx="1338">
                  <c:v>-0.0243627112384261</c:v>
                </c:pt>
                <c:pt idx="1339">
                  <c:v>-0.0291612049954037</c:v>
                </c:pt>
                <c:pt idx="1340">
                  <c:v>-0.0337025248302469</c:v>
                </c:pt>
                <c:pt idx="1341">
                  <c:v>-0.0379471454747368</c:v>
                </c:pt>
                <c:pt idx="1342">
                  <c:v>-0.0418583108821931</c:v>
                </c:pt>
                <c:pt idx="1343">
                  <c:v>-0.0454023677041207</c:v>
                </c:pt>
                <c:pt idx="1344">
                  <c:v>-0.0485490703929451</c:v>
                </c:pt>
                <c:pt idx="1345">
                  <c:v>-0.0512718623135132</c:v>
                </c:pt>
                <c:pt idx="1346">
                  <c:v>-0.0535481109530822</c:v>
                </c:pt>
                <c:pt idx="1347">
                  <c:v>-0.0553593074000925</c:v>
                </c:pt>
                <c:pt idx="1348">
                  <c:v>-0.0566912315068586</c:v>
                </c:pt>
                <c:pt idx="1349">
                  <c:v>-0.0575340688663027</c:v>
                </c:pt>
                <c:pt idx="1350">
                  <c:v>-0.0578824879089759</c:v>
                </c:pt>
                <c:pt idx="1351">
                  <c:v>-0.0577356755212772</c:v>
                </c:pt>
                <c:pt idx="1352">
                  <c:v>-0.0570973263852144</c:v>
                </c:pt>
                <c:pt idx="1353">
                  <c:v>-0.0559755918598371</c:v>
                </c:pt>
                <c:pt idx="1354">
                  <c:v>-0.0543829839794034</c:v>
                </c:pt>
                <c:pt idx="1355">
                  <c:v>-0.0523362391116732</c:v>
                </c:pt>
                <c:pt idx="1356">
                  <c:v>-0.0498561441840397</c:v>
                </c:pt>
                <c:pt idx="1357">
                  <c:v>-0.0469673186303731</c:v>
                </c:pt>
                <c:pt idx="1358">
                  <c:v>-0.0436979654450819</c:v>
                </c:pt>
                <c:pt idx="1359">
                  <c:v>-0.040079591142554</c:v>
                </c:pt>
                <c:pt idx="1360">
                  <c:v>-0.0361466859342821</c:v>
                </c:pt>
                <c:pt idx="1361">
                  <c:v>-0.0319363851317222</c:v>
                </c:pt>
                <c:pt idx="1362">
                  <c:v>-0.0274881085098881</c:v>
                </c:pt>
                <c:pt idx="1363">
                  <c:v>-0.0228431678116296</c:v>
                </c:pt>
                <c:pt idx="1364">
                  <c:v>-0.0180443691920163</c:v>
                </c:pt>
                <c:pt idx="1365">
                  <c:v>-0.0131356045586012</c:v>
                </c:pt>
                <c:pt idx="1366">
                  <c:v>-0.00816142162944323</c:v>
                </c:pt>
                <c:pt idx="1367">
                  <c:v>-0.00316660302504374</c:v>
                </c:pt>
                <c:pt idx="1368">
                  <c:v>0.00180425393314168</c:v>
                </c:pt>
                <c:pt idx="1369">
                  <c:v>0.00670716647812356</c:v>
                </c:pt>
                <c:pt idx="1370">
                  <c:v>0.0114991733923355</c:v>
                </c:pt>
                <c:pt idx="1371">
                  <c:v>0.0161387296870832</c:v>
                </c:pt>
                <c:pt idx="1372">
                  <c:v>0.0205860975951055</c:v>
                </c:pt>
                <c:pt idx="1373">
                  <c:v>0.0248037041074487</c:v>
                </c:pt>
                <c:pt idx="1374">
                  <c:v>0.0287564758383881</c:v>
                </c:pt>
                <c:pt idx="1375">
                  <c:v>0.0324121581181439</c:v>
                </c:pt>
                <c:pt idx="1376">
                  <c:v>0.0357415924422791</c:v>
                </c:pt>
                <c:pt idx="1377">
                  <c:v>0.0387189630726173</c:v>
                </c:pt>
                <c:pt idx="1378">
                  <c:v>0.0413220175252147</c:v>
                </c:pt>
                <c:pt idx="1379">
                  <c:v>0.0435322409356695</c:v>
                </c:pt>
                <c:pt idx="1380">
                  <c:v>0.0453349942988434</c:v>
                </c:pt>
                <c:pt idx="1381">
                  <c:v>0.0467196189095845</c:v>
                </c:pt>
                <c:pt idx="1382">
                  <c:v>0.047679494272816</c:v>
                </c:pt>
                <c:pt idx="1383">
                  <c:v>0.0482120579568891</c:v>
                </c:pt>
                <c:pt idx="1384">
                  <c:v>0.0483187872654959</c:v>
                </c:pt>
                <c:pt idx="1385">
                  <c:v>0.048005138036907</c:v>
                </c:pt>
                <c:pt idx="1386">
                  <c:v>0.0472804469355281</c:v>
                </c:pt>
                <c:pt idx="1387">
                  <c:v>0.0461577948140141</c:v>
                </c:pt>
                <c:pt idx="1388">
                  <c:v>0.0446538345555379</c:v>
                </c:pt>
                <c:pt idx="1389">
                  <c:v>0.0427885872496326</c:v>
                </c:pt>
                <c:pt idx="1390">
                  <c:v>0.0405852023111128</c:v>
                </c:pt>
                <c:pt idx="1391">
                  <c:v>0.0380696924266321</c:v>
                </c:pt>
                <c:pt idx="1392">
                  <c:v>0.0352706444781324</c:v>
                </c:pt>
                <c:pt idx="1393">
                  <c:v>0.0322189005497329</c:v>
                </c:pt>
                <c:pt idx="1394">
                  <c:v>0.0289472261415178</c:v>
                </c:pt>
                <c:pt idx="1395">
                  <c:v>0.0254899640613398</c:v>
                </c:pt>
                <c:pt idx="1396">
                  <c:v>0.0218826671547583</c:v>
                </c:pt>
                <c:pt idx="1397">
                  <c:v>0.0181617315173958</c:v>
                </c:pt>
                <c:pt idx="1398">
                  <c:v>0.0143640262174993</c:v>
                </c:pt>
                <c:pt idx="1399">
                  <c:v>0.0105265123370122</c:v>
                </c:pt>
                <c:pt idx="1400">
                  <c:v>0.00668587546413196</c:v>
                </c:pt>
                <c:pt idx="1401">
                  <c:v>0.00287816563808463</c:v>
                </c:pt>
                <c:pt idx="1402">
                  <c:v>-0.000861562217882656</c:v>
                </c:pt>
                <c:pt idx="1403">
                  <c:v>-0.00449958290867638</c:v>
                </c:pt>
                <c:pt idx="1404">
                  <c:v>-0.00800381809484182</c:v>
                </c:pt>
                <c:pt idx="1405">
                  <c:v>-0.0113441421564174</c:v>
                </c:pt>
                <c:pt idx="1406">
                  <c:v>-0.0144926540743662</c:v>
                </c:pt>
                <c:pt idx="1407">
                  <c:v>-0.0174239236263417</c:v>
                </c:pt>
                <c:pt idx="1408">
                  <c:v>-0.0201152169647878</c:v>
                </c:pt>
                <c:pt idx="1409">
                  <c:v>-0.0225466824303409</c:v>
                </c:pt>
                <c:pt idx="1410">
                  <c:v>-0.0247015050491824</c:v>
                </c:pt>
                <c:pt idx="1411">
                  <c:v>-0.026566033352922</c:v>
                </c:pt>
                <c:pt idx="1412">
                  <c:v>-0.0281298643580537</c:v>
                </c:pt>
                <c:pt idx="1413">
                  <c:v>-0.0293858946578086</c:v>
                </c:pt>
                <c:pt idx="1414">
                  <c:v>-0.0303303397079435</c:v>
                </c:pt>
                <c:pt idx="1415">
                  <c:v>-0.0309627130168403</c:v>
                </c:pt>
                <c:pt idx="1416">
                  <c:v>-0.0312857721291135</c:v>
                </c:pt>
                <c:pt idx="1417">
                  <c:v>-0.0313054319482737</c:v>
                </c:pt>
                <c:pt idx="1418">
                  <c:v>-0.0310306432894327</c:v>
                </c:pt>
                <c:pt idx="1419">
                  <c:v>-0.0304732420430963</c:v>
                </c:pt>
                <c:pt idx="1420">
                  <c:v>-0.0296477681152049</c:v>
                </c:pt>
                <c:pt idx="1421">
                  <c:v>-0.028571257937845</c:v>
                </c:pt>
                <c:pt idx="1422">
                  <c:v>-0.0272630141326894</c:v>
                </c:pt>
                <c:pt idx="1423">
                  <c:v>-0.0257443503759775</c:v>
                </c:pt>
                <c:pt idx="1424">
                  <c:v>-0.0240383203538448</c:v>
                </c:pt>
                <c:pt idx="1425">
                  <c:v>-0.0221694324694039</c:v>
                </c:pt>
                <c:pt idx="1426">
                  <c:v>-0.0201633475711588</c:v>
                </c:pt>
                <c:pt idx="1427">
                  <c:v>-0.0180465724465916</c:v>
                </c:pt>
                <c:pt idx="1428">
                  <c:v>-0.0158461488685586</c:v>
                </c:pt>
                <c:pt idx="1429">
                  <c:v>-0.0135893350546767</c:v>
                </c:pt>
                <c:pt idx="1430">
                  <c:v>-0.0113032946082807</c:v>
                </c:pt>
                <c:pt idx="1431">
                  <c:v>-0.00901479105437483</c:v>
                </c:pt>
                <c:pt idx="1432">
                  <c:v>-0.0067498847828898</c:v>
                </c:pt>
                <c:pt idx="1433">
                  <c:v>-0.00453364813387017</c:v>
                </c:pt>
                <c:pt idx="1434">
                  <c:v>-0.00238989538732621</c:v>
                </c:pt>
                <c:pt idx="1435">
                  <c:v>-0.000340924737541236</c:v>
                </c:pt>
                <c:pt idx="1436">
                  <c:v>0.00159271296476714</c:v>
                </c:pt>
                <c:pt idx="1437">
                  <c:v>0.0033924228815871</c:v>
                </c:pt>
                <c:pt idx="1438">
                  <c:v>0.00504175468217565</c:v>
                </c:pt>
                <c:pt idx="1439">
                  <c:v>0.00652655844669443</c:v>
                </c:pt>
                <c:pt idx="1440">
                  <c:v>0.00783511265025508</c:v>
                </c:pt>
                <c:pt idx="1441">
                  <c:v>0.00895822599395791</c:v>
                </c:pt>
                <c:pt idx="1442">
                  <c:v>0.0098893041132583</c:v>
                </c:pt>
                <c:pt idx="1443">
                  <c:v>0.0106243858820652</c:v>
                </c:pt>
                <c:pt idx="1444">
                  <c:v>0.0111621503958782</c:v>
                </c:pt>
                <c:pt idx="1445">
                  <c:v>0.0115038897576508</c:v>
                </c:pt>
                <c:pt idx="1446">
                  <c:v>0.0116534520336088</c:v>
                </c:pt>
                <c:pt idx="1447">
                  <c:v>0.0116171548450567</c:v>
                </c:pt>
                <c:pt idx="1448">
                  <c:v>0.011403668977081</c:v>
                </c:pt>
                <c:pt idx="1449">
                  <c:v>0.0110238757037159</c:v>
                </c:pt>
                <c:pt idx="1450">
                  <c:v>0.0104906978305559</c:v>
                </c:pt>
                <c:pt idx="1451">
                  <c:v>0.00981890777498104</c:v>
                </c:pt>
                <c:pt idx="1452">
                  <c:v>0.00902491550577439</c:v>
                </c:pt>
                <c:pt idx="1453">
                  <c:v>0.00812653609116265</c:v>
                </c:pt>
                <c:pt idx="1454">
                  <c:v>0.00714274336591122</c:v>
                </c:pt>
                <c:pt idx="1455">
                  <c:v>0.00609341156981663</c:v>
                </c:pt>
                <c:pt idx="1456">
                  <c:v>0.00499904469656931</c:v>
                </c:pt>
                <c:pt idx="1457">
                  <c:v>0.00388050216952273</c:v>
                </c:pt>
                <c:pt idx="1458">
                  <c:v>0.00275872175287107</c:v>
                </c:pt>
                <c:pt idx="1459">
                  <c:v>0.00165443966301493</c:v>
                </c:pt>
                <c:pt idx="1460">
                  <c:v>0.00058791731061987</c:v>
                </c:pt>
                <c:pt idx="1461">
                  <c:v>-0.000421325232562018</c:v>
                </c:pt>
                <c:pt idx="1462">
                  <c:v>-0.0013547686558459</c:v>
                </c:pt>
                <c:pt idx="1463">
                  <c:v>-0.00219513782687122</c:v>
                </c:pt>
                <c:pt idx="1464">
                  <c:v>-0.00292662971535441</c:v>
                </c:pt>
                <c:pt idx="1465">
                  <c:v>-0.00353512488930765</c:v>
                </c:pt>
                <c:pt idx="1466">
                  <c:v>-0.00400837548255475</c:v>
                </c:pt>
                <c:pt idx="1467">
                  <c:v>-0.00433617049380923</c:v>
                </c:pt>
                <c:pt idx="1468">
                  <c:v>-0.00451047689951806</c:v>
                </c:pt>
                <c:pt idx="1469">
                  <c:v>-0.00452555229187522</c:v>
                </c:pt>
                <c:pt idx="1470">
                  <c:v>-0.00437802998266588</c:v>
                </c:pt>
                <c:pt idx="1471">
                  <c:v>-0.00406697453605825</c:v>
                </c:pt>
                <c:pt idx="1472">
                  <c:v>-0.00359390692218241</c:v>
                </c:pt>
                <c:pt idx="1473">
                  <c:v>-0.00296280006800991</c:v>
                </c:pt>
                <c:pt idx="1474">
                  <c:v>-0.0021800424131832</c:v>
                </c:pt>
                <c:pt idx="1475">
                  <c:v>-0.00125437238121673</c:v>
                </c:pt>
                <c:pt idx="1476">
                  <c:v>-0.000196784189613209</c:v>
                </c:pt>
                <c:pt idx="1477">
                  <c:v>0.000979597500251804</c:v>
                </c:pt>
                <c:pt idx="1478">
                  <c:v>0.00225966768748605</c:v>
                </c:pt>
                <c:pt idx="1479">
                  <c:v>0.00362651592861274</c:v>
                </c:pt>
                <c:pt idx="1480">
                  <c:v>0.00506162832396977</c:v>
                </c:pt>
                <c:pt idx="1481">
                  <c:v>0.0065451073580964</c:v>
                </c:pt>
                <c:pt idx="1482">
                  <c:v>0.0080559101091194</c:v>
                </c:pt>
                <c:pt idx="1483">
                  <c:v>0.00957210658565706</c:v>
                </c:pt>
                <c:pt idx="1484">
                  <c:v>0.0110711471690725</c:v>
                </c:pt>
                <c:pt idx="1485">
                  <c:v>0.0125301400710703</c:v>
                </c:pt>
                <c:pt idx="1486">
                  <c:v>0.0139261397019537</c:v>
                </c:pt>
                <c:pt idx="1487">
                  <c:v>0.0152364344522445</c:v>
                </c:pt>
                <c:pt idx="1488">
                  <c:v>0.0164388350240265</c:v>
                </c:pt>
                <c:pt idx="1489">
                  <c:v>0.0175119630700552</c:v>
                </c:pt>
                <c:pt idx="1490">
                  <c:v>0.0184355296096908</c:v>
                </c:pt>
                <c:pt idx="1491">
                  <c:v>0.0191906043492746</c:v>
                </c:pt>
                <c:pt idx="1492">
                  <c:v>0.0197598743409653</c:v>
                </c:pt>
                <c:pt idx="1493">
                  <c:v>0.0201278838307728</c:v>
                </c:pt>
                <c:pt idx="1494">
                  <c:v>0.0202812561425736</c:v>
                </c:pt>
                <c:pt idx="1495">
                  <c:v>0.0202088946377766</c:v>
                </c:pt>
                <c:pt idx="1496">
                  <c:v>0.0199021582153678</c:v>
                </c:pt>
                <c:pt idx="1497">
                  <c:v>0.0193550116439016</c:v>
                </c:pt>
                <c:pt idx="1498">
                  <c:v>0.0185641464358508</c:v>
                </c:pt>
                <c:pt idx="1499">
                  <c:v>0.0175290722500486</c:v>
                </c:pt>
                <c:pt idx="1500">
                  <c:v>0.0162521783187676</c:v>
                </c:pt>
                <c:pt idx="1501">
                  <c:v>0.0147387594868174</c:v>
                </c:pt>
                <c:pt idx="1502">
                  <c:v>0.0129970118388392</c:v>
                </c:pt>
                <c:pt idx="1503">
                  <c:v>0.0110379964455666</c:v>
                </c:pt>
                <c:pt idx="1504">
                  <c:v>0.00887556503233438</c:v>
                </c:pt>
                <c:pt idx="1505">
                  <c:v>0.00652625749798976</c:v>
                </c:pt>
                <c:pt idx="1506">
                  <c:v>0.00400916877570318</c:v>
                </c:pt>
                <c:pt idx="1507">
                  <c:v>0.00134577850416189</c:v>
                </c:pt>
                <c:pt idx="1508">
                  <c:v>-0.00144024217756012</c:v>
                </c:pt>
                <c:pt idx="1509">
                  <c:v>-0.00432325021667134</c:v>
                </c:pt>
                <c:pt idx="1510">
                  <c:v>-0.00727588295637483</c:v>
                </c:pt>
                <c:pt idx="1511">
                  <c:v>-0.010269325532553</c:v>
                </c:pt>
                <c:pt idx="1512">
                  <c:v>-0.0132735976938839</c:v>
                </c:pt>
                <c:pt idx="1513">
                  <c:v>-0.0162578656410406</c:v>
                </c:pt>
                <c:pt idx="1514">
                  <c:v>-0.0191907593997701</c:v>
                </c:pt>
                <c:pt idx="1515">
                  <c:v>-0.0220407006136249</c:v>
                </c:pt>
                <c:pt idx="1516">
                  <c:v>-0.0247762450693323</c:v>
                </c:pt>
                <c:pt idx="1517">
                  <c:v>-0.0273664203769487</c:v>
                </c:pt>
                <c:pt idx="1518">
                  <c:v>-0.0297810638610321</c:v>
                </c:pt>
                <c:pt idx="1519">
                  <c:v>-0.0319911632264562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1247272"/>
        <c:axId val="-2081241704"/>
      </c:scatterChart>
      <c:valAx>
        <c:axId val="-2081247272"/>
        <c:scaling>
          <c:orientation val="minMax"/>
          <c:max val="3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67489193672749"/>
              <c:y val="0.850980392156863"/>
            </c:manualLayout>
          </c:layout>
          <c:overlay val="0"/>
        </c:title>
        <c:numFmt formatCode="0" sourceLinked="0"/>
        <c:majorTickMark val="out"/>
        <c:minorTickMark val="cross"/>
        <c:tickLblPos val="nextTo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2081241704"/>
        <c:crossesAt val="-0.06"/>
        <c:crossBetween val="midCat"/>
        <c:majorUnit val="2.0"/>
        <c:minorUnit val="1.0"/>
      </c:valAx>
      <c:valAx>
        <c:axId val="-2081241704"/>
        <c:scaling>
          <c:orientation val="minMax"/>
          <c:max val="0.06"/>
          <c:min val="-0.0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81247272"/>
        <c:crosses val="autoZero"/>
        <c:crossBetween val="midCat"/>
        <c:majorUnit val="0.015"/>
      </c:valAx>
    </c:plotArea>
    <c:legend>
      <c:legendPos val="b"/>
      <c:layout>
        <c:manualLayout>
          <c:xMode val="edge"/>
          <c:yMode val="edge"/>
          <c:x val="0.0840602584172527"/>
          <c:y val="0.921207349081365"/>
          <c:w val="0.875880394401738"/>
          <c:h val="0.0605664488017429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 i="0" baseline="0">
                <a:effectLst/>
                <a:latin typeface="Times Roman"/>
                <a:cs typeface="Times Roman"/>
              </a:rPr>
              <a:t>Position data for masses in </a:t>
            </a:r>
            <a:r>
              <a:rPr lang="en-US" sz="2400" b="0">
                <a:effectLst/>
                <a:latin typeface="Times Roman"/>
                <a:cs typeface="Times Roman"/>
              </a:rPr>
              <a:t>mixed </a:t>
            </a:r>
            <a:r>
              <a:rPr lang="en-US" sz="2400" b="0" baseline="0">
                <a:effectLst/>
                <a:latin typeface="Times Roman"/>
                <a:cs typeface="Times Roman"/>
              </a:rPr>
              <a:t>mode</a:t>
            </a:r>
            <a:endParaRPr lang="en-US" sz="2400" b="0">
              <a:effectLst/>
              <a:latin typeface="Times Roman"/>
              <a:cs typeface="Times Roman"/>
            </a:endParaRPr>
          </a:p>
        </c:rich>
      </c:tx>
      <c:layout>
        <c:manualLayout>
          <c:xMode val="edge"/>
          <c:yMode val="edge"/>
          <c:x val="0.183014512469803"/>
          <c:y val="0.006530130436133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85959184007"/>
          <c:y val="0.0894848750137943"/>
          <c:w val="0.838628359548962"/>
          <c:h val="0.613989468793823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Mode1_Subsampled_Data!$D$4</c:f>
              <c:strCache>
                <c:ptCount val="1"/>
                <c:pt idx="0">
                  <c:v>Measured left position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Mode1_Subsampled_Data!$D$9:$D$1528</c:f>
              <c:numCache>
                <c:formatCode>0.0000</c:formatCode>
                <c:ptCount val="1520"/>
                <c:pt idx="0">
                  <c:v>0.1520227755</c:v>
                </c:pt>
                <c:pt idx="3">
                  <c:v>0.1570539389</c:v>
                </c:pt>
                <c:pt idx="6">
                  <c:v>0.1601031392</c:v>
                </c:pt>
                <c:pt idx="9">
                  <c:v>0.1615384326</c:v>
                </c:pt>
                <c:pt idx="12">
                  <c:v>0.1613509864</c:v>
                </c:pt>
                <c:pt idx="15">
                  <c:v>0.1592901542</c:v>
                </c:pt>
                <c:pt idx="18">
                  <c:v>0.1563571041</c:v>
                </c:pt>
                <c:pt idx="21">
                  <c:v>0.1530119596</c:v>
                </c:pt>
                <c:pt idx="24">
                  <c:v>0.1496411561</c:v>
                </c:pt>
                <c:pt idx="27">
                  <c:v>0.1468051141</c:v>
                </c:pt>
                <c:pt idx="30">
                  <c:v>0.1452944965</c:v>
                </c:pt>
                <c:pt idx="33">
                  <c:v>0.145306271</c:v>
                </c:pt>
                <c:pt idx="36">
                  <c:v>0.1467957798</c:v>
                </c:pt>
                <c:pt idx="39">
                  <c:v>0.1497952908</c:v>
                </c:pt>
                <c:pt idx="42">
                  <c:v>0.1542498327</c:v>
                </c:pt>
                <c:pt idx="45">
                  <c:v>0.1594243106</c:v>
                </c:pt>
                <c:pt idx="48">
                  <c:v>0.1650690301</c:v>
                </c:pt>
                <c:pt idx="51">
                  <c:v>0.170103775</c:v>
                </c:pt>
                <c:pt idx="54">
                  <c:v>0.1738913317</c:v>
                </c:pt>
                <c:pt idx="57">
                  <c:v>0.1759751374</c:v>
                </c:pt>
                <c:pt idx="60">
                  <c:v>0.1758615575</c:v>
                </c:pt>
                <c:pt idx="63">
                  <c:v>0.173204999</c:v>
                </c:pt>
                <c:pt idx="66">
                  <c:v>0.1680970655</c:v>
                </c:pt>
                <c:pt idx="69">
                  <c:v>0.16076485</c:v>
                </c:pt>
                <c:pt idx="72">
                  <c:v>0.1518164158</c:v>
                </c:pt>
                <c:pt idx="75">
                  <c:v>0.1416553098</c:v>
                </c:pt>
                <c:pt idx="78">
                  <c:v>0.131451827</c:v>
                </c:pt>
                <c:pt idx="81">
                  <c:v>0.1219226248</c:v>
                </c:pt>
                <c:pt idx="84">
                  <c:v>0.1143349418</c:v>
                </c:pt>
                <c:pt idx="87">
                  <c:v>0.1089630025</c:v>
                </c:pt>
                <c:pt idx="90">
                  <c:v>0.1071835086</c:v>
                </c:pt>
                <c:pt idx="93">
                  <c:v>0.1086574744</c:v>
                </c:pt>
                <c:pt idx="96">
                  <c:v>0.1138559394</c:v>
                </c:pt>
                <c:pt idx="99">
                  <c:v>0.1224678723</c:v>
                </c:pt>
                <c:pt idx="102">
                  <c:v>0.1337380944</c:v>
                </c:pt>
                <c:pt idx="105">
                  <c:v>0.1473883563</c:v>
                </c:pt>
                <c:pt idx="108">
                  <c:v>0.1619738326</c:v>
                </c:pt>
                <c:pt idx="111">
                  <c:v>0.1761738712</c:v>
                </c:pt>
                <c:pt idx="114">
                  <c:v>0.189257121</c:v>
                </c:pt>
                <c:pt idx="117">
                  <c:v>0.1996814912</c:v>
                </c:pt>
                <c:pt idx="120">
                  <c:v>0.2068753965</c:v>
                </c:pt>
                <c:pt idx="123">
                  <c:v>0.209874122</c:v>
                </c:pt>
                <c:pt idx="126">
                  <c:v>0.2083142566</c:v>
                </c:pt>
                <c:pt idx="129">
                  <c:v>0.2024624776</c:v>
                </c:pt>
                <c:pt idx="132">
                  <c:v>0.1922767487</c:v>
                </c:pt>
                <c:pt idx="135">
                  <c:v>0.1789855138</c:v>
                </c:pt>
                <c:pt idx="138">
                  <c:v>0.1631748827</c:v>
                </c:pt>
                <c:pt idx="141">
                  <c:v>0.1466011993</c:v>
                </c:pt>
                <c:pt idx="144">
                  <c:v>0.1299856126</c:v>
                </c:pt>
                <c:pt idx="147">
                  <c:v>0.1149166591</c:v>
                </c:pt>
                <c:pt idx="150">
                  <c:v>0.1027560601</c:v>
                </c:pt>
                <c:pt idx="153">
                  <c:v>0.09411265995</c:v>
                </c:pt>
                <c:pt idx="156">
                  <c:v>0.08985291037</c:v>
                </c:pt>
                <c:pt idx="159">
                  <c:v>0.0904615105</c:v>
                </c:pt>
                <c:pt idx="162">
                  <c:v>0.09562259594</c:v>
                </c:pt>
                <c:pt idx="165">
                  <c:v>0.1051488679</c:v>
                </c:pt>
                <c:pt idx="168">
                  <c:v>0.1179983056</c:v>
                </c:pt>
                <c:pt idx="171">
                  <c:v>0.1330851227</c:v>
                </c:pt>
                <c:pt idx="174">
                  <c:v>0.1496084529</c:v>
                </c:pt>
                <c:pt idx="177">
                  <c:v>0.16586744</c:v>
                </c:pt>
                <c:pt idx="180">
                  <c:v>0.1806229914</c:v>
                </c:pt>
                <c:pt idx="183">
                  <c:v>0.1929910221</c:v>
                </c:pt>
                <c:pt idx="186">
                  <c:v>0.2018052747</c:v>
                </c:pt>
                <c:pt idx="189">
                  <c:v>0.2063945807</c:v>
                </c:pt>
                <c:pt idx="192">
                  <c:v>0.2066514296</c:v>
                </c:pt>
                <c:pt idx="195">
                  <c:v>0.2029349203</c:v>
                </c:pt>
                <c:pt idx="198">
                  <c:v>0.1952572353</c:v>
                </c:pt>
                <c:pt idx="201">
                  <c:v>0.1885243459</c:v>
                </c:pt>
                <c:pt idx="204">
                  <c:v>0.1762835517</c:v>
                </c:pt>
                <c:pt idx="207">
                  <c:v>0.1628615648</c:v>
                </c:pt>
                <c:pt idx="210">
                  <c:v>0.1491125817</c:v>
                </c:pt>
                <c:pt idx="213">
                  <c:v>0.1365256002</c:v>
                </c:pt>
                <c:pt idx="216">
                  <c:v>0.1256745898</c:v>
                </c:pt>
                <c:pt idx="219">
                  <c:v>0.117533489</c:v>
                </c:pt>
                <c:pt idx="222">
                  <c:v>0.1124965516</c:v>
                </c:pt>
                <c:pt idx="225">
                  <c:v>0.110954319</c:v>
                </c:pt>
                <c:pt idx="228">
                  <c:v>0.1125593024</c:v>
                </c:pt>
                <c:pt idx="231">
                  <c:v>0.1173150841</c:v>
                </c:pt>
                <c:pt idx="234">
                  <c:v>0.1241629708</c:v>
                </c:pt>
                <c:pt idx="237">
                  <c:v>0.1326964863</c:v>
                </c:pt>
                <c:pt idx="240">
                  <c:v>0.1417183211</c:v>
                </c:pt>
                <c:pt idx="243">
                  <c:v>0.1505667766</c:v>
                </c:pt>
                <c:pt idx="246">
                  <c:v>0.1585547649</c:v>
                </c:pt>
                <c:pt idx="249">
                  <c:v>0.1648018558</c:v>
                </c:pt>
                <c:pt idx="252">
                  <c:v>0.1692320342</c:v>
                </c:pt>
                <c:pt idx="255">
                  <c:v>0.1711540386</c:v>
                </c:pt>
                <c:pt idx="258">
                  <c:v>0.1710877306</c:v>
                </c:pt>
                <c:pt idx="261">
                  <c:v>0.1689904885</c:v>
                </c:pt>
                <c:pt idx="264">
                  <c:v>0.16543458</c:v>
                </c:pt>
                <c:pt idx="267">
                  <c:v>0.1612865749</c:v>
                </c:pt>
                <c:pt idx="270">
                  <c:v>0.156536351</c:v>
                </c:pt>
                <c:pt idx="273">
                  <c:v>0.1525148034</c:v>
                </c:pt>
                <c:pt idx="276">
                  <c:v>0.1491410085</c:v>
                </c:pt>
                <c:pt idx="279">
                  <c:v>0.1473603927</c:v>
                </c:pt>
                <c:pt idx="282">
                  <c:v>0.1468143338</c:v>
                </c:pt>
                <c:pt idx="285">
                  <c:v>0.1478248442</c:v>
                </c:pt>
                <c:pt idx="288">
                  <c:v>0.1499820862</c:v>
                </c:pt>
                <c:pt idx="291">
                  <c:v>0.1533188171</c:v>
                </c:pt>
                <c:pt idx="294">
                  <c:v>0.1569456583</c:v>
                </c:pt>
                <c:pt idx="297">
                  <c:v>0.1602441545</c:v>
                </c:pt>
                <c:pt idx="300">
                  <c:v>0.1629525625</c:v>
                </c:pt>
                <c:pt idx="303">
                  <c:v>0.1643561309</c:v>
                </c:pt>
                <c:pt idx="306">
                  <c:v>0.1639072378</c:v>
                </c:pt>
                <c:pt idx="309">
                  <c:v>0.1618755746</c:v>
                </c:pt>
                <c:pt idx="312">
                  <c:v>0.1577811802</c:v>
                </c:pt>
                <c:pt idx="315">
                  <c:v>0.1520549208</c:v>
                </c:pt>
                <c:pt idx="318">
                  <c:v>0.1453826646</c:v>
                </c:pt>
                <c:pt idx="321">
                  <c:v>0.138063447</c:v>
                </c:pt>
                <c:pt idx="324">
                  <c:v>0.131007037</c:v>
                </c:pt>
                <c:pt idx="327">
                  <c:v>0.1248499064</c:v>
                </c:pt>
                <c:pt idx="330">
                  <c:v>0.1205364695</c:v>
                </c:pt>
                <c:pt idx="333">
                  <c:v>0.1183730162</c:v>
                </c:pt>
                <c:pt idx="336">
                  <c:v>0.1190507905</c:v>
                </c:pt>
                <c:pt idx="339">
                  <c:v>0.1226641845</c:v>
                </c:pt>
                <c:pt idx="342">
                  <c:v>0.1291256828</c:v>
                </c:pt>
                <c:pt idx="345">
                  <c:v>0.1379490125</c:v>
                </c:pt>
                <c:pt idx="348">
                  <c:v>0.1487928404</c:v>
                </c:pt>
                <c:pt idx="351">
                  <c:v>0.1605903937</c:v>
                </c:pt>
                <c:pt idx="354">
                  <c:v>0.1724425259</c:v>
                </c:pt>
                <c:pt idx="357">
                  <c:v>0.1834623405</c:v>
                </c:pt>
                <c:pt idx="360">
                  <c:v>0.1923713155</c:v>
                </c:pt>
                <c:pt idx="363">
                  <c:v>0.1986941201</c:v>
                </c:pt>
                <c:pt idx="366">
                  <c:v>0.2014495933</c:v>
                </c:pt>
                <c:pt idx="369">
                  <c:v>0.2002909223</c:v>
                </c:pt>
                <c:pt idx="372">
                  <c:v>0.1951873511</c:v>
                </c:pt>
                <c:pt idx="375">
                  <c:v>0.1863819267</c:v>
                </c:pt>
                <c:pt idx="378">
                  <c:v>0.1745616936</c:v>
                </c:pt>
                <c:pt idx="381">
                  <c:v>0.160443433</c:v>
                </c:pt>
                <c:pt idx="384">
                  <c:v>0.1453309922</c:v>
                </c:pt>
                <c:pt idx="387">
                  <c:v>0.1301752073</c:v>
                </c:pt>
                <c:pt idx="390">
                  <c:v>0.1165449843</c:v>
                </c:pt>
                <c:pt idx="393">
                  <c:v>0.1051742953</c:v>
                </c:pt>
                <c:pt idx="396">
                  <c:v>0.09720355717</c:v>
                </c:pt>
                <c:pt idx="399">
                  <c:v>0.09337610425</c:v>
                </c:pt>
                <c:pt idx="402">
                  <c:v>0.09404560322</c:v>
                </c:pt>
                <c:pt idx="405">
                  <c:v>0.09917918347</c:v>
                </c:pt>
                <c:pt idx="408">
                  <c:v>0.1080610062</c:v>
                </c:pt>
                <c:pt idx="411">
                  <c:v>0.1205681725</c:v>
                </c:pt>
                <c:pt idx="414">
                  <c:v>0.1357042276</c:v>
                </c:pt>
                <c:pt idx="417">
                  <c:v>0.1518178784</c:v>
                </c:pt>
                <c:pt idx="420">
                  <c:v>0.1679517876</c:v>
                </c:pt>
                <c:pt idx="423">
                  <c:v>0.1827589768</c:v>
                </c:pt>
                <c:pt idx="426">
                  <c:v>0.1951922627</c:v>
                </c:pt>
                <c:pt idx="429">
                  <c:v>0.2041509698</c:v>
                </c:pt>
                <c:pt idx="432">
                  <c:v>0.2089550046</c:v>
                </c:pt>
                <c:pt idx="435">
                  <c:v>0.2094815882</c:v>
                </c:pt>
                <c:pt idx="438">
                  <c:v>0.2053692832</c:v>
                </c:pt>
                <c:pt idx="441">
                  <c:v>0.1972989186</c:v>
                </c:pt>
                <c:pt idx="444">
                  <c:v>0.1860659185</c:v>
                </c:pt>
                <c:pt idx="447">
                  <c:v>0.1724647925</c:v>
                </c:pt>
                <c:pt idx="450">
                  <c:v>0.1577376692</c:v>
                </c:pt>
                <c:pt idx="453">
                  <c:v>0.143039069</c:v>
                </c:pt>
                <c:pt idx="456">
                  <c:v>0.1294160026</c:v>
                </c:pt>
                <c:pt idx="459">
                  <c:v>0.1182528006</c:v>
                </c:pt>
                <c:pt idx="462">
                  <c:v>0.1101007239</c:v>
                </c:pt>
                <c:pt idx="465">
                  <c:v>0.1053276148</c:v>
                </c:pt>
                <c:pt idx="468">
                  <c:v>0.1043834781</c:v>
                </c:pt>
                <c:pt idx="471">
                  <c:v>0.1072426144</c:v>
                </c:pt>
                <c:pt idx="474">
                  <c:v>0.113155054</c:v>
                </c:pt>
                <c:pt idx="477">
                  <c:v>0.1219100817</c:v>
                </c:pt>
                <c:pt idx="480">
                  <c:v>0.1322119426</c:v>
                </c:pt>
                <c:pt idx="483">
                  <c:v>0.143275452</c:v>
                </c:pt>
                <c:pt idx="486">
                  <c:v>0.1542786285</c:v>
                </c:pt>
                <c:pt idx="489">
                  <c:v>0.1643880093</c:v>
                </c:pt>
                <c:pt idx="492">
                  <c:v>0.1724585648</c:v>
                </c:pt>
                <c:pt idx="495">
                  <c:v>0.1782750822</c:v>
                </c:pt>
                <c:pt idx="498">
                  <c:v>0.1812345619</c:v>
                </c:pt>
                <c:pt idx="501">
                  <c:v>0.1814347666</c:v>
                </c:pt>
                <c:pt idx="504">
                  <c:v>0.1794983375</c:v>
                </c:pt>
                <c:pt idx="507">
                  <c:v>0.1752073997</c:v>
                </c:pt>
                <c:pt idx="510">
                  <c:v>0.1695124039</c:v>
                </c:pt>
                <c:pt idx="513">
                  <c:v>0.1629424578</c:v>
                </c:pt>
                <c:pt idx="516">
                  <c:v>0.156382829</c:v>
                </c:pt>
                <c:pt idx="519">
                  <c:v>0.1505007052</c:v>
                </c:pt>
                <c:pt idx="522">
                  <c:v>0.1459858278</c:v>
                </c:pt>
                <c:pt idx="525">
                  <c:v>0.1426260386</c:v>
                </c:pt>
                <c:pt idx="528">
                  <c:v>0.1410934204</c:v>
                </c:pt>
                <c:pt idx="531">
                  <c:v>0.1414213076</c:v>
                </c:pt>
                <c:pt idx="534">
                  <c:v>0.1431194045</c:v>
                </c:pt>
                <c:pt idx="537">
                  <c:v>0.1458681386</c:v>
                </c:pt>
                <c:pt idx="540">
                  <c:v>0.1490436323</c:v>
                </c:pt>
                <c:pt idx="543">
                  <c:v>0.1522129199</c:v>
                </c:pt>
                <c:pt idx="546">
                  <c:v>0.154903837</c:v>
                </c:pt>
                <c:pt idx="549">
                  <c:v>0.1565421072</c:v>
                </c:pt>
                <c:pt idx="552">
                  <c:v>0.1569745517</c:v>
                </c:pt>
                <c:pt idx="555">
                  <c:v>0.1556365199</c:v>
                </c:pt>
                <c:pt idx="558">
                  <c:v>0.1531220509</c:v>
                </c:pt>
                <c:pt idx="561">
                  <c:v>0.1491484397</c:v>
                </c:pt>
                <c:pt idx="564">
                  <c:v>0.1446590744</c:v>
                </c:pt>
                <c:pt idx="567">
                  <c:v>0.1401258</c:v>
                </c:pt>
                <c:pt idx="570">
                  <c:v>0.1357607696</c:v>
                </c:pt>
                <c:pt idx="573">
                  <c:v>0.1325681465</c:v>
                </c:pt>
                <c:pt idx="576">
                  <c:v>0.1307656387</c:v>
                </c:pt>
                <c:pt idx="579">
                  <c:v>0.1311080559</c:v>
                </c:pt>
                <c:pt idx="582">
                  <c:v>0.133447829</c:v>
                </c:pt>
                <c:pt idx="585">
                  <c:v>0.1381229072</c:v>
                </c:pt>
                <c:pt idx="588">
                  <c:v>0.1446891038</c:v>
                </c:pt>
                <c:pt idx="591">
                  <c:v>0.1529416243</c:v>
                </c:pt>
                <c:pt idx="594">
                  <c:v>0.1620566319</c:v>
                </c:pt>
                <c:pt idx="597">
                  <c:v>0.1710177846</c:v>
                </c:pt>
                <c:pt idx="600">
                  <c:v>0.1791803519</c:v>
                </c:pt>
                <c:pt idx="603">
                  <c:v>0.1861495533</c:v>
                </c:pt>
                <c:pt idx="606">
                  <c:v>0.1905596064</c:v>
                </c:pt>
                <c:pt idx="609">
                  <c:v>0.1919881956</c:v>
                </c:pt>
                <c:pt idx="612">
                  <c:v>0.1900378117</c:v>
                </c:pt>
                <c:pt idx="615">
                  <c:v>0.18492699</c:v>
                </c:pt>
                <c:pt idx="618">
                  <c:v>0.1768507715</c:v>
                </c:pt>
                <c:pt idx="621">
                  <c:v>0.1660947341</c:v>
                </c:pt>
                <c:pt idx="624">
                  <c:v>0.1538680855</c:v>
                </c:pt>
                <c:pt idx="627">
                  <c:v>0.1406768625</c:v>
                </c:pt>
                <c:pt idx="630">
                  <c:v>0.127795217</c:v>
                </c:pt>
                <c:pt idx="633">
                  <c:v>0.1165110146</c:v>
                </c:pt>
                <c:pt idx="636">
                  <c:v>0.107385804</c:v>
                </c:pt>
                <c:pt idx="639">
                  <c:v>0.1014374567</c:v>
                </c:pt>
                <c:pt idx="642">
                  <c:v>0.09945479706</c:v>
                </c:pt>
                <c:pt idx="645">
                  <c:v>0.1013708687</c:v>
                </c:pt>
                <c:pt idx="648">
                  <c:v>0.1073301919</c:v>
                </c:pt>
                <c:pt idx="651">
                  <c:v>0.1168724005</c:v>
                </c:pt>
                <c:pt idx="654">
                  <c:v>0.1293086704</c:v>
                </c:pt>
                <c:pt idx="657">
                  <c:v>0.1439211675</c:v>
                </c:pt>
                <c:pt idx="660">
                  <c:v>0.1592889063</c:v>
                </c:pt>
                <c:pt idx="663">
                  <c:v>0.1744449304</c:v>
                </c:pt>
                <c:pt idx="666">
                  <c:v>0.1878168987</c:v>
                </c:pt>
                <c:pt idx="669">
                  <c:v>0.1987605099</c:v>
                </c:pt>
                <c:pt idx="672">
                  <c:v>0.2060970829</c:v>
                </c:pt>
                <c:pt idx="675">
                  <c:v>0.2092993362</c:v>
                </c:pt>
                <c:pt idx="678">
                  <c:v>0.2081484869</c:v>
                </c:pt>
                <c:pt idx="681">
                  <c:v>0.2025455597</c:v>
                </c:pt>
                <c:pt idx="684">
                  <c:v>0.1930802529</c:v>
                </c:pt>
                <c:pt idx="687">
                  <c:v>0.1807110519</c:v>
                </c:pt>
                <c:pt idx="690">
                  <c:v>0.1663521251</c:v>
                </c:pt>
                <c:pt idx="693">
                  <c:v>0.1511717362</c:v>
                </c:pt>
                <c:pt idx="696">
                  <c:v>0.1360498611</c:v>
                </c:pt>
                <c:pt idx="699">
                  <c:v>0.1226817216</c:v>
                </c:pt>
                <c:pt idx="702">
                  <c:v>0.111832032</c:v>
                </c:pt>
                <c:pt idx="705">
                  <c:v>0.1043422614</c:v>
                </c:pt>
                <c:pt idx="708">
                  <c:v>0.1006871215</c:v>
                </c:pt>
                <c:pt idx="711">
                  <c:v>0.1007362799</c:v>
                </c:pt>
                <c:pt idx="714">
                  <c:v>0.1049650476</c:v>
                </c:pt>
                <c:pt idx="717">
                  <c:v>0.1124713317</c:v>
                </c:pt>
                <c:pt idx="720">
                  <c:v>0.122711921</c:v>
                </c:pt>
                <c:pt idx="723">
                  <c:v>0.1348278847</c:v>
                </c:pt>
                <c:pt idx="726">
                  <c:v>0.1475791769</c:v>
                </c:pt>
                <c:pt idx="729">
                  <c:v>0.1601190422</c:v>
                </c:pt>
                <c:pt idx="732">
                  <c:v>0.171608656</c:v>
                </c:pt>
                <c:pt idx="735">
                  <c:v>0.1805667412</c:v>
                </c:pt>
                <c:pt idx="738">
                  <c:v>0.1870088938</c:v>
                </c:pt>
                <c:pt idx="741">
                  <c:v>0.1900693692</c:v>
                </c:pt>
                <c:pt idx="744">
                  <c:v>0.1900531803</c:v>
                </c:pt>
                <c:pt idx="747">
                  <c:v>0.18708204</c:v>
                </c:pt>
                <c:pt idx="750">
                  <c:v>0.1814452895</c:v>
                </c:pt>
                <c:pt idx="753">
                  <c:v>0.1740169165</c:v>
                </c:pt>
                <c:pt idx="756">
                  <c:v>0.1657275536</c:v>
                </c:pt>
                <c:pt idx="759">
                  <c:v>0.1569862751</c:v>
                </c:pt>
                <c:pt idx="762">
                  <c:v>0.1488683209</c:v>
                </c:pt>
                <c:pt idx="765">
                  <c:v>0.1416802432</c:v>
                </c:pt>
                <c:pt idx="768">
                  <c:v>0.136474874</c:v>
                </c:pt>
                <c:pt idx="771">
                  <c:v>0.1330991078</c:v>
                </c:pt>
                <c:pt idx="774">
                  <c:v>0.1321448173</c:v>
                </c:pt>
                <c:pt idx="777">
                  <c:v>0.1328979412</c:v>
                </c:pt>
                <c:pt idx="780">
                  <c:v>0.1355409417</c:v>
                </c:pt>
                <c:pt idx="783">
                  <c:v>0.1393593168</c:v>
                </c:pt>
                <c:pt idx="786">
                  <c:v>0.1437644286</c:v>
                </c:pt>
                <c:pt idx="789">
                  <c:v>0.1482050375</c:v>
                </c:pt>
                <c:pt idx="792">
                  <c:v>0.1519616167</c:v>
                </c:pt>
                <c:pt idx="795">
                  <c:v>0.1548844213</c:v>
                </c:pt>
                <c:pt idx="798">
                  <c:v>0.1564193856</c:v>
                </c:pt>
                <c:pt idx="801">
                  <c:v>0.156526734</c:v>
                </c:pt>
                <c:pt idx="804">
                  <c:v>0.1554871349</c:v>
                </c:pt>
                <c:pt idx="807">
                  <c:v>0.1530828654</c:v>
                </c:pt>
                <c:pt idx="810">
                  <c:v>0.1501119534</c:v>
                </c:pt>
                <c:pt idx="813">
                  <c:v>0.1468656412</c:v>
                </c:pt>
                <c:pt idx="816">
                  <c:v>0.1439852215</c:v>
                </c:pt>
                <c:pt idx="819">
                  <c:v>0.1418807959</c:v>
                </c:pt>
                <c:pt idx="822">
                  <c:v>0.1414663992</c:v>
                </c:pt>
                <c:pt idx="825">
                  <c:v>0.1423242041</c:v>
                </c:pt>
                <c:pt idx="828">
                  <c:v>0.1446723916</c:v>
                </c:pt>
                <c:pt idx="831">
                  <c:v>0.1489444065</c:v>
                </c:pt>
                <c:pt idx="834">
                  <c:v>0.1541245627</c:v>
                </c:pt>
                <c:pt idx="837">
                  <c:v>0.1603046515</c:v>
                </c:pt>
                <c:pt idx="840">
                  <c:v>0.1665560168</c:v>
                </c:pt>
                <c:pt idx="843">
                  <c:v>0.1725053293</c:v>
                </c:pt>
                <c:pt idx="846">
                  <c:v>0.1774784802</c:v>
                </c:pt>
                <c:pt idx="849">
                  <c:v>0.1805327277</c:v>
                </c:pt>
                <c:pt idx="852">
                  <c:v>0.1812627595</c:v>
                </c:pt>
                <c:pt idx="855">
                  <c:v>0.1797137826</c:v>
                </c:pt>
                <c:pt idx="858">
                  <c:v>0.1752810803</c:v>
                </c:pt>
                <c:pt idx="861">
                  <c:v>0.1683297428</c:v>
                </c:pt>
                <c:pt idx="864">
                  <c:v>0.1595263419</c:v>
                </c:pt>
                <c:pt idx="867">
                  <c:v>0.1493416419</c:v>
                </c:pt>
                <c:pt idx="870">
                  <c:v>0.1387469371</c:v>
                </c:pt>
                <c:pt idx="873">
                  <c:v>0.1284751403</c:v>
                </c:pt>
                <c:pt idx="876">
                  <c:v>0.1195507774</c:v>
                </c:pt>
                <c:pt idx="879">
                  <c:v>0.1124527275</c:v>
                </c:pt>
                <c:pt idx="882">
                  <c:v>0.1086843478</c:v>
                </c:pt>
                <c:pt idx="885">
                  <c:v>0.1079669848</c:v>
                </c:pt>
                <c:pt idx="888">
                  <c:v>0.1108593512</c:v>
                </c:pt>
                <c:pt idx="891">
                  <c:v>0.1169613603</c:v>
                </c:pt>
                <c:pt idx="894">
                  <c:v>0.126324469</c:v>
                </c:pt>
                <c:pt idx="897">
                  <c:v>0.1381654852</c:v>
                </c:pt>
                <c:pt idx="900">
                  <c:v>0.151571251</c:v>
                </c:pt>
                <c:pt idx="903">
                  <c:v>0.1656305897</c:v>
                </c:pt>
                <c:pt idx="906">
                  <c:v>0.1788989138</c:v>
                </c:pt>
                <c:pt idx="909">
                  <c:v>0.1903319725</c:v>
                </c:pt>
                <c:pt idx="912">
                  <c:v>0.1995066843</c:v>
                </c:pt>
                <c:pt idx="915">
                  <c:v>0.2047455631</c:v>
                </c:pt>
                <c:pt idx="918">
                  <c:v>0.206238526</c:v>
                </c:pt>
                <c:pt idx="921">
                  <c:v>0.2038529248</c:v>
                </c:pt>
                <c:pt idx="924">
                  <c:v>0.1970964615</c:v>
                </c:pt>
                <c:pt idx="927">
                  <c:v>0.1869905802</c:v>
                </c:pt>
                <c:pt idx="930">
                  <c:v>0.1739989944</c:v>
                </c:pt>
                <c:pt idx="933">
                  <c:v>0.1593766899</c:v>
                </c:pt>
                <c:pt idx="936">
                  <c:v>0.144463949</c:v>
                </c:pt>
                <c:pt idx="939">
                  <c:v>0.130023964</c:v>
                </c:pt>
                <c:pt idx="942">
                  <c:v>0.1175138158</c:v>
                </c:pt>
                <c:pt idx="945">
                  <c:v>0.1078405266</c:v>
                </c:pt>
                <c:pt idx="948">
                  <c:v>0.1014240307</c:v>
                </c:pt>
                <c:pt idx="951">
                  <c:v>0.09917976639</c:v>
                </c:pt>
                <c:pt idx="954">
                  <c:v>0.1007648586</c:v>
                </c:pt>
                <c:pt idx="957">
                  <c:v>0.1065302781</c:v>
                </c:pt>
                <c:pt idx="960">
                  <c:v>0.1154158419</c:v>
                </c:pt>
                <c:pt idx="963">
                  <c:v>0.1270515991</c:v>
                </c:pt>
                <c:pt idx="966">
                  <c:v>0.1402906645</c:v>
                </c:pt>
                <c:pt idx="969">
                  <c:v>0.1541762928</c:v>
                </c:pt>
                <c:pt idx="972">
                  <c:v>0.1673779429</c:v>
                </c:pt>
                <c:pt idx="975">
                  <c:v>0.1791198976</c:v>
                </c:pt>
                <c:pt idx="978">
                  <c:v>0.1885034513</c:v>
                </c:pt>
                <c:pt idx="981">
                  <c:v>0.1945016924</c:v>
                </c:pt>
                <c:pt idx="984">
                  <c:v>0.1972944414</c:v>
                </c:pt>
                <c:pt idx="987">
                  <c:v>0.1963796697</c:v>
                </c:pt>
                <c:pt idx="990">
                  <c:v>0.1920796416</c:v>
                </c:pt>
                <c:pt idx="993">
                  <c:v>0.184931286</c:v>
                </c:pt>
                <c:pt idx="996">
                  <c:v>0.1758394202</c:v>
                </c:pt>
                <c:pt idx="999">
                  <c:v>0.1652348977</c:v>
                </c:pt>
                <c:pt idx="1002">
                  <c:v>0.1547385329</c:v>
                </c:pt>
                <c:pt idx="1005">
                  <c:v>0.1446381893</c:v>
                </c:pt>
                <c:pt idx="1008">
                  <c:v>0.1358984663</c:v>
                </c:pt>
                <c:pt idx="1011">
                  <c:v>0.1292572007</c:v>
                </c:pt>
                <c:pt idx="1014">
                  <c:v>0.1250691311</c:v>
                </c:pt>
                <c:pt idx="1017">
                  <c:v>0.1234033106</c:v>
                </c:pt>
                <c:pt idx="1020">
                  <c:v>0.124151473</c:v>
                </c:pt>
                <c:pt idx="1023">
                  <c:v>0.1271357534</c:v>
                </c:pt>
                <c:pt idx="1026">
                  <c:v>0.1321328887</c:v>
                </c:pt>
                <c:pt idx="1029">
                  <c:v>0.1379897958</c:v>
                </c:pt>
                <c:pt idx="1032">
                  <c:v>0.1441363814</c:v>
                </c:pt>
                <c:pt idx="1035">
                  <c:v>0.1504417664</c:v>
                </c:pt>
                <c:pt idx="1038">
                  <c:v>0.1556653149</c:v>
                </c:pt>
                <c:pt idx="1041">
                  <c:v>0.1598189819</c:v>
                </c:pt>
                <c:pt idx="1044">
                  <c:v>0.1622627967</c:v>
                </c:pt>
                <c:pt idx="1047">
                  <c:v>0.1631329592</c:v>
                </c:pt>
                <c:pt idx="1050">
                  <c:v>0.162394682</c:v>
                </c:pt>
                <c:pt idx="1053">
                  <c:v>0.1606383752</c:v>
                </c:pt>
                <c:pt idx="1056">
                  <c:v>0.157800494</c:v>
                </c:pt>
                <c:pt idx="1059">
                  <c:v>0.15471425</c:v>
                </c:pt>
                <c:pt idx="1062">
                  <c:v>0.1517156004</c:v>
                </c:pt>
                <c:pt idx="1065">
                  <c:v>0.1495494282</c:v>
                </c:pt>
                <c:pt idx="1068">
                  <c:v>0.1482379303</c:v>
                </c:pt>
                <c:pt idx="1071">
                  <c:v>0.1482469595</c:v>
                </c:pt>
                <c:pt idx="1074">
                  <c:v>0.1495337509</c:v>
                </c:pt>
                <c:pt idx="1077">
                  <c:v>0.1519885798</c:v>
                </c:pt>
                <c:pt idx="1080">
                  <c:v>0.1556436544</c:v>
                </c:pt>
                <c:pt idx="1083">
                  <c:v>0.1597243029</c:v>
                </c:pt>
                <c:pt idx="1086">
                  <c:v>0.1636924287</c:v>
                </c:pt>
                <c:pt idx="1089">
                  <c:v>0.1672372653</c:v>
                </c:pt>
                <c:pt idx="1092">
                  <c:v>0.1695525273</c:v>
                </c:pt>
                <c:pt idx="1095">
                  <c:v>0.1703285242</c:v>
                </c:pt>
                <c:pt idx="1098">
                  <c:v>0.1693623306</c:v>
                </c:pt>
                <c:pt idx="1101">
                  <c:v>0.1663166763</c:v>
                </c:pt>
                <c:pt idx="1104">
                  <c:v>0.1614201709</c:v>
                </c:pt>
                <c:pt idx="1107">
                  <c:v>0.1548756702</c:v>
                </c:pt>
                <c:pt idx="1110">
                  <c:v>0.1471655546</c:v>
                </c:pt>
                <c:pt idx="1113">
                  <c:v>0.139396188</c:v>
                </c:pt>
                <c:pt idx="1116">
                  <c:v>0.1315706002</c:v>
                </c:pt>
                <c:pt idx="1119">
                  <c:v>0.124880218</c:v>
                </c:pt>
                <c:pt idx="1122">
                  <c:v>0.1197996947</c:v>
                </c:pt>
                <c:pt idx="1125">
                  <c:v>0.1174963836</c:v>
                </c:pt>
                <c:pt idx="1128">
                  <c:v>0.117601696</c:v>
                </c:pt>
                <c:pt idx="1131">
                  <c:v>0.1208767313</c:v>
                </c:pt>
                <c:pt idx="1134">
                  <c:v>0.1269721253</c:v>
                </c:pt>
                <c:pt idx="1137">
                  <c:v>0.1353671593</c:v>
                </c:pt>
                <c:pt idx="1140">
                  <c:v>0.1458790444</c:v>
                </c:pt>
                <c:pt idx="1143">
                  <c:v>0.1574107891</c:v>
                </c:pt>
                <c:pt idx="1146">
                  <c:v>0.1693562653</c:v>
                </c:pt>
                <c:pt idx="1149">
                  <c:v>0.1804704831</c:v>
                </c:pt>
                <c:pt idx="1152">
                  <c:v>0.1898667007</c:v>
                </c:pt>
                <c:pt idx="1155">
                  <c:v>0.196643514</c:v>
                </c:pt>
                <c:pt idx="1158">
                  <c:v>0.2002860492</c:v>
                </c:pt>
                <c:pt idx="1161">
                  <c:v>0.2002257938</c:v>
                </c:pt>
                <c:pt idx="1164">
                  <c:v>0.1965383289</c:v>
                </c:pt>
                <c:pt idx="1167">
                  <c:v>0.1891091632</c:v>
                </c:pt>
                <c:pt idx="1170">
                  <c:v>0.1788650634</c:v>
                </c:pt>
                <c:pt idx="1173">
                  <c:v>0.1660446719</c:v>
                </c:pt>
                <c:pt idx="1176">
                  <c:v>0.1522448226</c:v>
                </c:pt>
                <c:pt idx="1179">
                  <c:v>0.1381645913</c:v>
                </c:pt>
                <c:pt idx="1182">
                  <c:v>0.1251075578</c:v>
                </c:pt>
                <c:pt idx="1185">
                  <c:v>0.1140224164</c:v>
                </c:pt>
                <c:pt idx="1188">
                  <c:v>0.1058493247</c:v>
                </c:pt>
                <c:pt idx="1191">
                  <c:v>0.1011710713</c:v>
                </c:pt>
                <c:pt idx="1194">
                  <c:v>0.1005367914</c:v>
                </c:pt>
                <c:pt idx="1197">
                  <c:v>0.1036571132</c:v>
                </c:pt>
                <c:pt idx="1200">
                  <c:v>0.1080239532</c:v>
                </c:pt>
                <c:pt idx="1203">
                  <c:v>0.1172804188</c:v>
                </c:pt>
                <c:pt idx="1206">
                  <c:v>0.1291705068</c:v>
                </c:pt>
                <c:pt idx="1209">
                  <c:v>0.1425359478</c:v>
                </c:pt>
                <c:pt idx="1212">
                  <c:v>0.1568633894</c:v>
                </c:pt>
                <c:pt idx="1215">
                  <c:v>0.1704026326</c:v>
                </c:pt>
                <c:pt idx="1218">
                  <c:v>0.1826677049</c:v>
                </c:pt>
                <c:pt idx="1221">
                  <c:v>0.1922570975</c:v>
                </c:pt>
                <c:pt idx="1224">
                  <c:v>0.1986817808</c:v>
                </c:pt>
                <c:pt idx="1227">
                  <c:v>0.2011983595</c:v>
                </c:pt>
                <c:pt idx="1230">
                  <c:v>0.2002948486</c:v>
                </c:pt>
                <c:pt idx="1233">
                  <c:v>0.1954410513</c:v>
                </c:pt>
                <c:pt idx="1236">
                  <c:v>0.1877971052</c:v>
                </c:pt>
                <c:pt idx="1239">
                  <c:v>0.1775886341</c:v>
                </c:pt>
                <c:pt idx="1242">
                  <c:v>0.165912086</c:v>
                </c:pt>
                <c:pt idx="1245">
                  <c:v>0.1539754581</c:v>
                </c:pt>
                <c:pt idx="1248">
                  <c:v>0.1422652114</c:v>
                </c:pt>
                <c:pt idx="1251">
                  <c:v>0.13216175</c:v>
                </c:pt>
                <c:pt idx="1254">
                  <c:v>0.1241239291</c:v>
                </c:pt>
                <c:pt idx="1257">
                  <c:v>0.1187605302</c:v>
                </c:pt>
                <c:pt idx="1260">
                  <c:v>0.1162889048</c:v>
                </c:pt>
                <c:pt idx="1263">
                  <c:v>0.116821679</c:v>
                </c:pt>
                <c:pt idx="1266">
                  <c:v>0.1202142192</c:v>
                </c:pt>
                <c:pt idx="1269">
                  <c:v>0.1256238799</c:v>
                </c:pt>
                <c:pt idx="1272">
                  <c:v>0.1330605091</c:v>
                </c:pt>
                <c:pt idx="1275">
                  <c:v>0.1412704176</c:v>
                </c:pt>
                <c:pt idx="1278">
                  <c:v>0.1496924469</c:v>
                </c:pt>
                <c:pt idx="1281">
                  <c:v>0.1573492667</c:v>
                </c:pt>
                <c:pt idx="1284">
                  <c:v>0.163815421</c:v>
                </c:pt>
                <c:pt idx="1287">
                  <c:v>0.168805233</c:v>
                </c:pt>
                <c:pt idx="1290">
                  <c:v>0.1717518637</c:v>
                </c:pt>
                <c:pt idx="1293">
                  <c:v>0.172533993</c:v>
                </c:pt>
                <c:pt idx="1296">
                  <c:v>0.1716725287</c:v>
                </c:pt>
                <c:pt idx="1299">
                  <c:v>0.1688484871</c:v>
                </c:pt>
                <c:pt idx="1302">
                  <c:v>0.1651947699</c:v>
                </c:pt>
                <c:pt idx="1305">
                  <c:v>0.1608137332</c:v>
                </c:pt>
                <c:pt idx="1308">
                  <c:v>0.1564791528</c:v>
                </c:pt>
                <c:pt idx="1311">
                  <c:v>0.1526722846</c:v>
                </c:pt>
                <c:pt idx="1314">
                  <c:v>0.1497467425</c:v>
                </c:pt>
                <c:pt idx="1317">
                  <c:v>0.1481129933</c:v>
                </c:pt>
                <c:pt idx="1320">
                  <c:v>0.14760878</c:v>
                </c:pt>
                <c:pt idx="1323">
                  <c:v>0.1485836027</c:v>
                </c:pt>
                <c:pt idx="1326">
                  <c:v>0.1505100241</c:v>
                </c:pt>
                <c:pt idx="1329">
                  <c:v>0.1531282358</c:v>
                </c:pt>
                <c:pt idx="1332">
                  <c:v>0.1560016628</c:v>
                </c:pt>
                <c:pt idx="1335">
                  <c:v>0.1585460472</c:v>
                </c:pt>
                <c:pt idx="1338">
                  <c:v>0.1603975469</c:v>
                </c:pt>
                <c:pt idx="1341">
                  <c:v>0.1610317823</c:v>
                </c:pt>
                <c:pt idx="1344">
                  <c:v>0.1601780399</c:v>
                </c:pt>
                <c:pt idx="1347">
                  <c:v>0.1581739362</c:v>
                </c:pt>
                <c:pt idx="1350">
                  <c:v>0.1546103026</c:v>
                </c:pt>
                <c:pt idx="1353">
                  <c:v>0.1498251835</c:v>
                </c:pt>
                <c:pt idx="1356">
                  <c:v>0.1445420584</c:v>
                </c:pt>
                <c:pt idx="1359">
                  <c:v>0.1389379945</c:v>
                </c:pt>
                <c:pt idx="1362">
                  <c:v>0.1342084111</c:v>
                </c:pt>
                <c:pt idx="1365">
                  <c:v>0.1301831607</c:v>
                </c:pt>
                <c:pt idx="1368">
                  <c:v>0.1278061666</c:v>
                </c:pt>
                <c:pt idx="1371">
                  <c:v>0.1276320077</c:v>
                </c:pt>
                <c:pt idx="1374">
                  <c:v>0.1294645898</c:v>
                </c:pt>
                <c:pt idx="1377">
                  <c:v>0.1337223625</c:v>
                </c:pt>
                <c:pt idx="1380">
                  <c:v>0.1402456062</c:v>
                </c:pt>
                <c:pt idx="1383">
                  <c:v>0.1483001003</c:v>
                </c:pt>
                <c:pt idx="1386">
                  <c:v>0.1572983786</c:v>
                </c:pt>
                <c:pt idx="1389">
                  <c:v>0.1667663753</c:v>
                </c:pt>
                <c:pt idx="1392">
                  <c:v>0.1758569939</c:v>
                </c:pt>
                <c:pt idx="1395">
                  <c:v>0.1836604065</c:v>
                </c:pt>
                <c:pt idx="1398">
                  <c:v>0.1893464526</c:v>
                </c:pt>
                <c:pt idx="1401">
                  <c:v>0.1923036191</c:v>
                </c:pt>
                <c:pt idx="1404">
                  <c:v>0.1923224502</c:v>
                </c:pt>
                <c:pt idx="1407">
                  <c:v>0.1892385145</c:v>
                </c:pt>
                <c:pt idx="1410">
                  <c:v>0.1827063235</c:v>
                </c:pt>
                <c:pt idx="1413">
                  <c:v>0.1733843775</c:v>
                </c:pt>
                <c:pt idx="1416">
                  <c:v>0.1624725247</c:v>
                </c:pt>
                <c:pt idx="1419">
                  <c:v>0.1499995505</c:v>
                </c:pt>
                <c:pt idx="1422">
                  <c:v>0.137511465</c:v>
                </c:pt>
                <c:pt idx="1425">
                  <c:v>0.1256956204</c:v>
                </c:pt>
                <c:pt idx="1428">
                  <c:v>0.1158863441</c:v>
                </c:pt>
                <c:pt idx="1431">
                  <c:v>0.1085879885</c:v>
                </c:pt>
                <c:pt idx="1434">
                  <c:v>0.1043608243</c:v>
                </c:pt>
                <c:pt idx="1437">
                  <c:v>0.1038318766</c:v>
                </c:pt>
                <c:pt idx="1440">
                  <c:v>0.1072592325</c:v>
                </c:pt>
                <c:pt idx="1443">
                  <c:v>0.1140315792</c:v>
                </c:pt>
                <c:pt idx="1446">
                  <c:v>0.124040822</c:v>
                </c:pt>
                <c:pt idx="1449">
                  <c:v>0.135977415</c:v>
                </c:pt>
                <c:pt idx="1452">
                  <c:v>0.1495843029</c:v>
                </c:pt>
                <c:pt idx="1455">
                  <c:v>0.1631367989</c:v>
                </c:pt>
                <c:pt idx="1458">
                  <c:v>0.1761586086</c:v>
                </c:pt>
                <c:pt idx="1461">
                  <c:v>0.1872476692</c:v>
                </c:pt>
                <c:pt idx="1464">
                  <c:v>0.1958536243</c:v>
                </c:pt>
                <c:pt idx="1467">
                  <c:v>0.200917015</c:v>
                </c:pt>
                <c:pt idx="1470">
                  <c:v>0.2023563486</c:v>
                </c:pt>
                <c:pt idx="1473">
                  <c:v>0.1995733712</c:v>
                </c:pt>
                <c:pt idx="1476">
                  <c:v>0.1935961664</c:v>
                </c:pt>
                <c:pt idx="1479">
                  <c:v>0.1842487066</c:v>
                </c:pt>
                <c:pt idx="1482">
                  <c:v>0.1729480471</c:v>
                </c:pt>
                <c:pt idx="1485">
                  <c:v>0.1601180906</c:v>
                </c:pt>
                <c:pt idx="1488">
                  <c:v>0.1474683039</c:v>
                </c:pt>
                <c:pt idx="1491">
                  <c:v>0.1351119496</c:v>
                </c:pt>
                <c:pt idx="1494">
                  <c:v>0.1248730277</c:v>
                </c:pt>
                <c:pt idx="1497">
                  <c:v>0.11680994</c:v>
                </c:pt>
                <c:pt idx="1500">
                  <c:v>0.1117930474</c:v>
                </c:pt>
                <c:pt idx="1503">
                  <c:v>0.1102142689</c:v>
                </c:pt>
                <c:pt idx="1506">
                  <c:v>0.1117342934</c:v>
                </c:pt>
                <c:pt idx="1509">
                  <c:v>0.1165756401</c:v>
                </c:pt>
                <c:pt idx="1512">
                  <c:v>0.1236594602</c:v>
                </c:pt>
                <c:pt idx="1515">
                  <c:v>0.1327124346</c:v>
                </c:pt>
                <c:pt idx="1518">
                  <c:v>0.1424936244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Mode1_Subsampled_Data!$E$4</c:f>
              <c:strCache>
                <c:ptCount val="1"/>
                <c:pt idx="0">
                  <c:v>Modeled left position</c:v>
                </c:pt>
              </c:strCache>
            </c:strRef>
          </c:tx>
          <c:spPr>
            <a:ln w="12700" cmpd="sng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Mode1_Subsampled_Data!$E$9:$E$1528</c:f>
              <c:numCache>
                <c:formatCode>0.0000</c:formatCode>
                <c:ptCount val="1520"/>
                <c:pt idx="0">
                  <c:v>0.153004982040929</c:v>
                </c:pt>
                <c:pt idx="3">
                  <c:v>0.156700774659121</c:v>
                </c:pt>
                <c:pt idx="6">
                  <c:v>0.158921736873165</c:v>
                </c:pt>
                <c:pt idx="9">
                  <c:v>0.159559598759895</c:v>
                </c:pt>
                <c:pt idx="12">
                  <c:v>0.158707006788311</c:v>
                </c:pt>
                <c:pt idx="15">
                  <c:v>0.156640259615531</c:v>
                </c:pt>
                <c:pt idx="18">
                  <c:v>0.153782314458938</c:v>
                </c:pt>
                <c:pt idx="21">
                  <c:v>0.150650164087246</c:v>
                </c:pt>
                <c:pt idx="24">
                  <c:v>0.147792259257655</c:v>
                </c:pt>
                <c:pt idx="27">
                  <c:v>0.145722651129065</c:v>
                </c:pt>
                <c:pt idx="30">
                  <c:v>0.144858855093255</c:v>
                </c:pt>
                <c:pt idx="33">
                  <c:v>0.145470059765779</c:v>
                </c:pt>
                <c:pt idx="36">
                  <c:v>0.147641259689671</c:v>
                </c:pt>
                <c:pt idx="39">
                  <c:v>0.151257280110762</c:v>
                </c:pt>
                <c:pt idx="42">
                  <c:v>0.15600864493857</c:v>
                </c:pt>
                <c:pt idx="45">
                  <c:v>0.161419012897494</c:v>
                </c:pt>
                <c:pt idx="48">
                  <c:v>0.166891691176209</c:v>
                </c:pt>
                <c:pt idx="51">
                  <c:v>0.171770749759316</c:v>
                </c:pt>
                <c:pt idx="54">
                  <c:v>0.175410700873755</c:v>
                </c:pt>
                <c:pt idx="57">
                  <c:v>0.177247733796196</c:v>
                </c:pt>
                <c:pt idx="60">
                  <c:v>0.176865206834689</c:v>
                </c:pt>
                <c:pt idx="63">
                  <c:v>0.174046530736485</c:v>
                </c:pt>
                <c:pt idx="66">
                  <c:v>0.168809696377173</c:v>
                </c:pt>
                <c:pt idx="69">
                  <c:v>0.161419402757932</c:v>
                </c:pt>
                <c:pt idx="72">
                  <c:v>0.152374869958891</c:v>
                </c:pt>
                <c:pt idx="75">
                  <c:v>0.142373774053524</c:v>
                </c:pt>
                <c:pt idx="78">
                  <c:v>0.132255091856225</c:v>
                </c:pt>
                <c:pt idx="81">
                  <c:v>0.122925765451869</c:v>
                </c:pt>
                <c:pt idx="84">
                  <c:v>0.115277782121549</c:v>
                </c:pt>
                <c:pt idx="87">
                  <c:v>0.11010334659704</c:v>
                </c:pt>
                <c:pt idx="90">
                  <c:v>0.108016187639899</c:v>
                </c:pt>
                <c:pt idx="93">
                  <c:v>0.109386644980972</c:v>
                </c:pt>
                <c:pt idx="96">
                  <c:v>0.114297052843101</c:v>
                </c:pt>
                <c:pt idx="99">
                  <c:v>0.122522169718756</c:v>
                </c:pt>
                <c:pt idx="102">
                  <c:v>0.133537159207684</c:v>
                </c:pt>
                <c:pt idx="105">
                  <c:v>0.146553108779368</c:v>
                </c:pt>
                <c:pt idx="108">
                  <c:v>0.160577515370031</c:v>
                </c:pt>
                <c:pt idx="111">
                  <c:v>0.174494807889466</c:v>
                </c:pt>
                <c:pt idx="114">
                  <c:v>0.187160039767881</c:v>
                </c:pt>
                <c:pt idx="117">
                  <c:v>0.197497554986437</c:v>
                </c:pt>
                <c:pt idx="120">
                  <c:v>0.204595838938343</c:v>
                </c:pt>
                <c:pt idx="123">
                  <c:v>0.207789973682987</c:v>
                </c:pt>
                <c:pt idx="126">
                  <c:v>0.206724114496965</c:v>
                </c:pt>
                <c:pt idx="129">
                  <c:v>0.201388106580385</c:v>
                </c:pt>
                <c:pt idx="132">
                  <c:v>0.192124616947017</c:v>
                </c:pt>
                <c:pt idx="135">
                  <c:v>0.179605764254226</c:v>
                </c:pt>
                <c:pt idx="138">
                  <c:v>0.164780952248351</c:v>
                </c:pt>
                <c:pt idx="141">
                  <c:v>0.148800202306946</c:v>
                </c:pt>
                <c:pt idx="144">
                  <c:v>0.13291949995486</c:v>
                </c:pt>
                <c:pt idx="147">
                  <c:v>0.118396314929618</c:v>
                </c:pt>
                <c:pt idx="150">
                  <c:v>0.106384372087471</c:v>
                </c:pt>
                <c:pt idx="153">
                  <c:v>0.0978368550999111</c:v>
                </c:pt>
                <c:pt idx="156">
                  <c:v>0.0934265047209697</c:v>
                </c:pt>
                <c:pt idx="159">
                  <c:v>0.0934895921586188</c:v>
                </c:pt>
                <c:pt idx="162">
                  <c:v>0.0979986392485381</c:v>
                </c:pt>
                <c:pt idx="165">
                  <c:v>0.106566211686971</c:v>
                </c:pt>
                <c:pt idx="168">
                  <c:v>0.118479360428151</c:v>
                </c:pt>
                <c:pt idx="171">
                  <c:v>0.132761579031493</c:v>
                </c:pt>
                <c:pt idx="174">
                  <c:v>0.148256726450185</c:v>
                </c:pt>
                <c:pt idx="177">
                  <c:v>0.16372745377044</c:v>
                </c:pt>
                <c:pt idx="180">
                  <c:v>0.17795944106496</c:v>
                </c:pt>
                <c:pt idx="183">
                  <c:v>0.189862305515661</c:v>
                </c:pt>
                <c:pt idx="186">
                  <c:v>0.198558420529118</c:v>
                </c:pt>
                <c:pt idx="189">
                  <c:v>0.203452048393567</c:v>
                </c:pt>
                <c:pt idx="192">
                  <c:v>0.204273025140189</c:v>
                </c:pt>
                <c:pt idx="195">
                  <c:v>0.201091573597987</c:v>
                </c:pt>
                <c:pt idx="198">
                  <c:v>0.194303442161344</c:v>
                </c:pt>
                <c:pt idx="201">
                  <c:v>0.184587230860228</c:v>
                </c:pt>
                <c:pt idx="204">
                  <c:v>0.17283822910858</c:v>
                </c:pt>
                <c:pt idx="207">
                  <c:v>0.160085127604004</c:v>
                </c:pt>
                <c:pt idx="210">
                  <c:v>0.147397397864722</c:v>
                </c:pt>
                <c:pt idx="213">
                  <c:v>0.135791832086364</c:v>
                </c:pt>
                <c:pt idx="216">
                  <c:v>0.12614664751217</c:v>
                </c:pt>
                <c:pt idx="219">
                  <c:v>0.11913070103762</c:v>
                </c:pt>
                <c:pt idx="222">
                  <c:v>0.115153820395068</c:v>
                </c:pt>
                <c:pt idx="225">
                  <c:v>0.114342189589142</c:v>
                </c:pt>
                <c:pt idx="228">
                  <c:v>0.116540327744149</c:v>
                </c:pt>
                <c:pt idx="231">
                  <c:v>0.121338700445755</c:v>
                </c:pt>
                <c:pt idx="234">
                  <c:v>0.128123636426435</c:v>
                </c:pt>
                <c:pt idx="237">
                  <c:v>0.136144210435124</c:v>
                </c:pt>
                <c:pt idx="240">
                  <c:v>0.144589280050197</c:v>
                </c:pt>
                <c:pt idx="243">
                  <c:v>0.152667061928116</c:v>
                </c:pt>
                <c:pt idx="246">
                  <c:v>0.15967956854827</c:v>
                </c:pt>
                <c:pt idx="249">
                  <c:v>0.165084896230524</c:v>
                </c:pt>
                <c:pt idx="252">
                  <c:v>0.16854168556404</c:v>
                </c:pt>
                <c:pt idx="255">
                  <c:v>0.169931930588312</c:v>
                </c:pt>
                <c:pt idx="258">
                  <c:v>0.169360508389447</c:v>
                </c:pt>
                <c:pt idx="261">
                  <c:v>0.167132120551739</c:v>
                </c:pt>
                <c:pt idx="264">
                  <c:v>0.163708556354603</c:v>
                </c:pt>
                <c:pt idx="267">
                  <c:v>0.15965109052012</c:v>
                </c:pt>
                <c:pt idx="270">
                  <c:v>0.155554233549448</c:v>
                </c:pt>
                <c:pt idx="273">
                  <c:v>0.151977827484171</c:v>
                </c:pt>
                <c:pt idx="276">
                  <c:v>0.149384553468929</c:v>
                </c:pt>
                <c:pt idx="279">
                  <c:v>0.148089287438857</c:v>
                </c:pt>
                <c:pt idx="282">
                  <c:v>0.148225472724409</c:v>
                </c:pt>
                <c:pt idx="285">
                  <c:v>0.14973190131165</c:v>
                </c:pt>
                <c:pt idx="288">
                  <c:v>0.152361186171793</c:v>
                </c:pt>
                <c:pt idx="291">
                  <c:v>0.15570897477123</c:v>
                </c:pt>
                <c:pt idx="294">
                  <c:v>0.159260819599527</c:v>
                </c:pt>
                <c:pt idx="297">
                  <c:v>0.162451796595633</c:v>
                </c:pt>
                <c:pt idx="300">
                  <c:v>0.164732627789276</c:v>
                </c:pt>
                <c:pt idx="303">
                  <c:v>0.165635353589491</c:v>
                </c:pt>
                <c:pt idx="306">
                  <c:v>0.164831585447975</c:v>
                </c:pt>
                <c:pt idx="309">
                  <c:v>0.162177055678306</c:v>
                </c:pt>
                <c:pt idx="312">
                  <c:v>0.157737504064055</c:v>
                </c:pt>
                <c:pt idx="315">
                  <c:v>0.151792774037337</c:v>
                </c:pt>
                <c:pt idx="318">
                  <c:v>0.144818157640737</c:v>
                </c:pt>
                <c:pt idx="321">
                  <c:v>0.137444317604364</c:v>
                </c:pt>
                <c:pt idx="324">
                  <c:v>0.130399302717059</c:v>
                </c:pt>
                <c:pt idx="327">
                  <c:v>0.124438043502383</c:v>
                </c:pt>
                <c:pt idx="330">
                  <c:v>0.120266082375242</c:v>
                </c:pt>
                <c:pt idx="333">
                  <c:v>0.118465016574796</c:v>
                </c:pt>
                <c:pt idx="336">
                  <c:v>0.119427134867925</c:v>
                </c:pt>
                <c:pt idx="339">
                  <c:v>0.123306000878996</c:v>
                </c:pt>
                <c:pt idx="342">
                  <c:v>0.129988337869374</c:v>
                </c:pt>
                <c:pt idx="345">
                  <c:v>0.139090627847995</c:v>
                </c:pt>
                <c:pt idx="348">
                  <c:v>0.149981531509131</c:v>
                </c:pt>
                <c:pt idx="351">
                  <c:v>0.16182878088849</c:v>
                </c:pt>
                <c:pt idx="354">
                  <c:v>0.17366682645756</c:v>
                </c:pt>
                <c:pt idx="357">
                  <c:v>0.184479461708889</c:v>
                </c:pt>
                <c:pt idx="360">
                  <c:v>0.193290100989427</c:v>
                </c:pt>
                <c:pt idx="363">
                  <c:v>0.199251503905841</c:v>
                </c:pt>
                <c:pt idx="366">
                  <c:v>0.201726614265953</c:v>
                </c:pt>
                <c:pt idx="369">
                  <c:v>0.200352834965266</c:v>
                </c:pt>
                <c:pt idx="372">
                  <c:v>0.195083441124952</c:v>
                </c:pt>
                <c:pt idx="375">
                  <c:v>0.186201821974263</c:v>
                </c:pt>
                <c:pt idx="378">
                  <c:v>0.174306659245562</c:v>
                </c:pt>
                <c:pt idx="381">
                  <c:v>0.160268776269334</c:v>
                </c:pt>
                <c:pt idx="384">
                  <c:v>0.145162986131878</c:v>
                </c:pt>
                <c:pt idx="387">
                  <c:v>0.130180588780691</c:v>
                </c:pt>
                <c:pt idx="390">
                  <c:v>0.116529998843636</c:v>
                </c:pt>
                <c:pt idx="393">
                  <c:v>0.105334154963241</c:v>
                </c:pt>
                <c:pt idx="396">
                  <c:v>0.097533754580105</c:v>
                </c:pt>
                <c:pt idx="399">
                  <c:v>0.0938049332429709</c:v>
                </c:pt>
                <c:pt idx="402">
                  <c:v>0.094498797811456</c:v>
                </c:pt>
                <c:pt idx="405">
                  <c:v>0.0996083339657547</c:v>
                </c:pt>
                <c:pt idx="408">
                  <c:v>0.108765808850972</c:v>
                </c:pt>
                <c:pt idx="411">
                  <c:v>0.121271095683313</c:v>
                </c:pt>
                <c:pt idx="414">
                  <c:v>0.136148602732435</c:v>
                </c:pt>
                <c:pt idx="417">
                  <c:v>0.152227943592732</c:v>
                </c:pt>
                <c:pt idx="420">
                  <c:v>0.168241370721425</c:v>
                </c:pt>
                <c:pt idx="423">
                  <c:v>0.182929502454182</c:v>
                </c:pt>
                <c:pt idx="426">
                  <c:v>0.195146140869313</c:v>
                </c:pt>
                <c:pt idx="429">
                  <c:v>0.203953070344685</c:v>
                </c:pt>
                <c:pt idx="432">
                  <c:v>0.208696635338037</c:v>
                </c:pt>
                <c:pt idx="435">
                  <c:v>0.209059537116488</c:v>
                </c:pt>
                <c:pt idx="438">
                  <c:v>0.205083512340297</c:v>
                </c:pt>
                <c:pt idx="441">
                  <c:v>0.197161158188125</c:v>
                </c:pt>
                <c:pt idx="444">
                  <c:v>0.185997911694892</c:v>
                </c:pt>
                <c:pt idx="447">
                  <c:v>0.172547825688996</c:v>
                </c:pt>
                <c:pt idx="450">
                  <c:v>0.157929071645782</c:v>
                </c:pt>
                <c:pt idx="453">
                  <c:v>0.143326835299819</c:v>
                </c:pt>
                <c:pt idx="456">
                  <c:v>0.129892300091002</c:v>
                </c:pt>
                <c:pt idx="459">
                  <c:v>0.118646648272125</c:v>
                </c:pt>
                <c:pt idx="462">
                  <c:v>0.110398435117922</c:v>
                </c:pt>
                <c:pt idx="465">
                  <c:v>0.105681367979545</c:v>
                </c:pt>
                <c:pt idx="468">
                  <c:v>0.104717577287545</c:v>
                </c:pt>
                <c:pt idx="471">
                  <c:v>0.107409085609366</c:v>
                </c:pt>
                <c:pt idx="474">
                  <c:v>0.113357586847685</c:v>
                </c:pt>
                <c:pt idx="477">
                  <c:v>0.1219100817</c:v>
                </c:pt>
                <c:pt idx="480">
                  <c:v>0.132225613863217</c:v>
                </c:pt>
                <c:pt idx="483">
                  <c:v>0.143356523662334</c:v>
                </c:pt>
                <c:pt idx="486">
                  <c:v>0.154336445197523</c:v>
                </c:pt>
                <c:pt idx="489">
                  <c:v>0.164266822099098</c:v>
                </c:pt>
                <c:pt idx="492">
                  <c:v>0.172394037784471</c:v>
                </c:pt>
                <c:pt idx="495">
                  <c:v>0.178170308358343</c:v>
                </c:pt>
                <c:pt idx="498">
                  <c:v>0.18129316139589</c:v>
                </c:pt>
                <c:pt idx="501">
                  <c:v>0.181720455749769</c:v>
                </c:pt>
                <c:pt idx="504">
                  <c:v>0.179660278834111</c:v>
                </c:pt>
                <c:pt idx="507">
                  <c:v>0.175537459747121</c:v>
                </c:pt>
                <c:pt idx="510">
                  <c:v>0.169940630682264</c:v>
                </c:pt>
                <c:pt idx="513">
                  <c:v>0.163555548983513</c:v>
                </c:pt>
                <c:pt idx="516">
                  <c:v>0.157091593050206</c:v>
                </c:pt>
                <c:pt idx="519">
                  <c:v>0.151208859097352</c:v>
                </c:pt>
                <c:pt idx="522">
                  <c:v>0.14645307130561</c:v>
                </c:pt>
                <c:pt idx="525">
                  <c:v>0.143204604188192</c:v>
                </c:pt>
                <c:pt idx="528">
                  <c:v>0.141646399123002</c:v>
                </c:pt>
                <c:pt idx="531">
                  <c:v>0.141753590424127</c:v>
                </c:pt>
                <c:pt idx="534">
                  <c:v>0.143305435886268</c:v>
                </c:pt>
                <c:pt idx="537">
                  <c:v>0.145917891557892</c:v>
                </c:pt>
                <c:pt idx="540">
                  <c:v>0.149093101797833</c:v>
                </c:pt>
                <c:pt idx="543">
                  <c:v>0.152280395399438</c:v>
                </c:pt>
                <c:pt idx="546">
                  <c:v>0.154942249985105</c:v>
                </c:pt>
                <c:pt idx="549">
                  <c:v>0.15661821887649</c:v>
                </c:pt>
                <c:pt idx="552">
                  <c:v>0.156980051351895</c:v>
                </c:pt>
                <c:pt idx="555">
                  <c:v>0.155872153796219</c:v>
                </c:pt>
                <c:pt idx="558">
                  <c:v>0.153333044458715</c:v>
                </c:pt>
                <c:pt idx="561">
                  <c:v>0.149595399512068</c:v>
                </c:pt>
                <c:pt idx="564">
                  <c:v>0.145064480856374</c:v>
                </c:pt>
                <c:pt idx="567">
                  <c:v>0.140276960078845</c:v>
                </c:pt>
                <c:pt idx="570">
                  <c:v>0.135844188025718</c:v>
                </c:pt>
                <c:pt idx="573">
                  <c:v>0.132385603192265</c:v>
                </c:pt>
                <c:pt idx="576">
                  <c:v>0.130459059654315</c:v>
                </c:pt>
                <c:pt idx="579">
                  <c:v>0.130495275166845</c:v>
                </c:pt>
                <c:pt idx="582">
                  <c:v>0.132743305510642</c:v>
                </c:pt>
                <c:pt idx="585">
                  <c:v>0.137232964719126</c:v>
                </c:pt>
                <c:pt idx="588">
                  <c:v>0.143758522545414</c:v>
                </c:pt>
                <c:pt idx="591">
                  <c:v>0.151885969721237</c:v>
                </c:pt>
                <c:pt idx="594">
                  <c:v>0.160983842650655</c:v>
                </c:pt>
                <c:pt idx="597">
                  <c:v>0.170275263305368</c:v>
                </c:pt>
                <c:pt idx="600">
                  <c:v>0.178906703971366</c:v>
                </c:pt>
                <c:pt idx="603">
                  <c:v>0.186027240710575</c:v>
                </c:pt>
                <c:pt idx="606">
                  <c:v>0.190870888042173</c:v>
                </c:pt>
                <c:pt idx="609">
                  <c:v>0.192834131084963</c:v>
                </c:pt>
                <c:pt idx="612">
                  <c:v>0.19154104552318</c:v>
                </c:pt>
                <c:pt idx="615">
                  <c:v>0.186889404376923</c:v>
                </c:pt>
                <c:pt idx="618">
                  <c:v>0.179072827556903</c:v>
                </c:pt>
                <c:pt idx="621">
                  <c:v>0.168576186833145</c:v>
                </c:pt>
                <c:pt idx="624">
                  <c:v>0.156143937421164</c:v>
                </c:pt>
                <c:pt idx="627">
                  <c:v>0.14272357949732</c:v>
                </c:pt>
                <c:pt idx="630">
                  <c:v>0.12938882089872</c:v>
                </c:pt>
                <c:pt idx="633">
                  <c:v>0.117248991396606</c:v>
                </c:pt>
                <c:pt idx="636">
                  <c:v>0.107352658930991</c:v>
                </c:pt>
                <c:pt idx="639">
                  <c:v>0.100594081214458</c:v>
                </c:pt>
                <c:pt idx="642">
                  <c:v>0.0976310201199048</c:v>
                </c:pt>
                <c:pt idx="645">
                  <c:v>0.0988215522560022</c:v>
                </c:pt>
                <c:pt idx="648">
                  <c:v>0.104185901538958</c:v>
                </c:pt>
                <c:pt idx="651">
                  <c:v>0.11339713979079</c:v>
                </c:pt>
                <c:pt idx="654">
                  <c:v>0.12580204503071</c:v>
                </c:pt>
                <c:pt idx="657">
                  <c:v>0.140470706076272</c:v>
                </c:pt>
                <c:pt idx="660">
                  <c:v>0.156270863169435</c:v>
                </c:pt>
                <c:pt idx="663">
                  <c:v>0.171960716514761</c:v>
                </c:pt>
                <c:pt idx="666">
                  <c:v>0.186292226682262</c:v>
                </c:pt>
                <c:pt idx="669">
                  <c:v>0.198115932029383</c:v>
                </c:pt>
                <c:pt idx="672">
                  <c:v>0.206478113381984</c:v>
                </c:pt>
                <c:pt idx="675">
                  <c:v>0.210701766463208</c:v>
                </c:pt>
                <c:pt idx="678">
                  <c:v>0.210444243617019</c:v>
                </c:pt>
                <c:pt idx="681">
                  <c:v>0.20572647309373</c:v>
                </c:pt>
                <c:pt idx="684">
                  <c:v>0.196931172027506</c:v>
                </c:pt>
                <c:pt idx="687">
                  <c:v>0.184770211278711</c:v>
                </c:pt>
                <c:pt idx="690">
                  <c:v>0.170224018012697</c:v>
                </c:pt>
                <c:pt idx="693">
                  <c:v>0.154458368038149</c:v>
                </c:pt>
                <c:pt idx="696">
                  <c:v>0.138725901411371</c:v>
                </c:pt>
                <c:pt idx="699">
                  <c:v>0.124261013110749</c:v>
                </c:pt>
                <c:pt idx="702">
                  <c:v>0.112177308159701</c:v>
                </c:pt>
                <c:pt idx="705">
                  <c:v>0.10337652157729</c:v>
                </c:pt>
                <c:pt idx="708">
                  <c:v>0.0984767178576302</c:v>
                </c:pt>
                <c:pt idx="711">
                  <c:v>0.0977658049929685</c:v>
                </c:pt>
                <c:pt idx="714">
                  <c:v>0.101184090106066</c:v>
                </c:pt>
                <c:pt idx="717">
                  <c:v>0.108336980845907</c:v>
                </c:pt>
                <c:pt idx="720">
                  <c:v>0.118536239802685</c:v>
                </c:pt>
                <c:pt idx="723">
                  <c:v>0.130865674587915</c:v>
                </c:pt>
                <c:pt idx="726">
                  <c:v>0.144265022692383</c:v>
                </c:pt>
                <c:pt idx="729">
                  <c:v>0.157624258017432</c:v>
                </c:pt>
                <c:pt idx="732">
                  <c:v>0.169879739374866</c:v>
                </c:pt>
                <c:pt idx="735">
                  <c:v>0.180103606529879</c:v>
                </c:pt>
                <c:pt idx="738">
                  <c:v>0.187578599039351</c:v>
                </c:pt>
                <c:pt idx="741">
                  <c:v>0.191851947191727</c:v>
                </c:pt>
                <c:pt idx="744">
                  <c:v>0.192764018183287</c:v>
                </c:pt>
                <c:pt idx="747">
                  <c:v>0.190449799042724</c:v>
                </c:pt>
                <c:pt idx="750">
                  <c:v>0.185313833498561</c:v>
                </c:pt>
                <c:pt idx="753">
                  <c:v>0.177981665209348</c:v>
                </c:pt>
                <c:pt idx="756">
                  <c:v>0.169232948615865</c:v>
                </c:pt>
                <c:pt idx="759">
                  <c:v>0.159922978138911</c:v>
                </c:pt>
                <c:pt idx="762">
                  <c:v>0.150900314364223</c:v>
                </c:pt>
                <c:pt idx="765">
                  <c:v>0.14292837385524</c:v>
                </c:pt>
                <c:pt idx="768">
                  <c:v>0.136618289625037</c:v>
                </c:pt>
                <c:pt idx="771">
                  <c:v>0.132379105239326</c:v>
                </c:pt>
                <c:pt idx="774">
                  <c:v>0.130389564481838</c:v>
                </c:pt>
                <c:pt idx="777">
                  <c:v>0.130593579680098</c:v>
                </c:pt>
                <c:pt idx="780">
                  <c:v>0.13271911864596</c:v>
                </c:pt>
                <c:pt idx="783">
                  <c:v>0.136317969921498</c:v>
                </c:pt>
                <c:pt idx="786">
                  <c:v>0.140821847755584</c:v>
                </c:pt>
                <c:pt idx="789">
                  <c:v>0.145608772117946</c:v>
                </c:pt>
                <c:pt idx="792">
                  <c:v>0.15007274823042</c:v>
                </c:pt>
                <c:pt idx="795">
                  <c:v>0.153689557240371</c:v>
                </c:pt>
                <c:pt idx="798">
                  <c:v>0.156071969374735</c:v>
                </c:pt>
                <c:pt idx="801">
                  <c:v>0.157008848635045</c:v>
                </c:pt>
                <c:pt idx="804">
                  <c:v>0.156484315669797</c:v>
                </c:pt>
                <c:pt idx="807">
                  <c:v>0.154675202789237</c:v>
                </c:pt>
                <c:pt idx="810">
                  <c:v>0.151927266726063</c:v>
                </c:pt>
                <c:pt idx="813">
                  <c:v>0.148712799874651</c:v>
                </c:pt>
                <c:pt idx="816">
                  <c:v>0.145574184576264</c:v>
                </c:pt>
                <c:pt idx="819">
                  <c:v>0.143059379608319</c:v>
                </c:pt>
                <c:pt idx="822">
                  <c:v>0.141656170467086</c:v>
                </c:pt>
                <c:pt idx="825">
                  <c:v>0.14173217128024</c:v>
                </c:pt>
                <c:pt idx="828">
                  <c:v>0.1434870192955</c:v>
                </c:pt>
                <c:pt idx="831">
                  <c:v>0.146922004706788</c:v>
                </c:pt>
                <c:pt idx="834">
                  <c:v>0.151830644831669</c:v>
                </c:pt>
                <c:pt idx="837">
                  <c:v>0.157811610894476</c:v>
                </c:pt>
                <c:pt idx="840">
                  <c:v>0.16430315308601</c:v>
                </c:pt>
                <c:pt idx="843">
                  <c:v>0.170635967235527</c:v>
                </c:pt>
                <c:pt idx="846">
                  <c:v>0.17609952186636</c:v>
                </c:pt>
                <c:pt idx="849">
                  <c:v>0.180015409516124</c:v>
                </c:pt>
                <c:pt idx="852">
                  <c:v>0.181810448585892</c:v>
                </c:pt>
                <c:pt idx="855">
                  <c:v>0.181082130432073</c:v>
                </c:pt>
                <c:pt idx="858">
                  <c:v>0.177649601991458</c:v>
                </c:pt>
                <c:pt idx="861">
                  <c:v>0.171584647794677</c:v>
                </c:pt>
                <c:pt idx="864">
                  <c:v>0.163218971680212</c:v>
                </c:pt>
                <c:pt idx="867">
                  <c:v>0.153126307395622</c:v>
                </c:pt>
                <c:pt idx="870">
                  <c:v>0.142080298642926</c:v>
                </c:pt>
                <c:pt idx="873">
                  <c:v>0.130991453410114</c:v>
                </c:pt>
                <c:pt idx="876">
                  <c:v>0.120828567169901</c:v>
                </c:pt>
                <c:pt idx="879">
                  <c:v>0.112531621088847</c:v>
                </c:pt>
                <c:pt idx="882">
                  <c:v>0.106924134548945</c:v>
                </c:pt>
                <c:pt idx="885">
                  <c:v>0.104633184794654</c:v>
                </c:pt>
                <c:pt idx="888">
                  <c:v>0.106024768196285</c:v>
                </c:pt>
                <c:pt idx="891">
                  <c:v>0.111160907944529</c:v>
                </c:pt>
                <c:pt idx="894">
                  <c:v>0.119783021858397</c:v>
                </c:pt>
                <c:pt idx="897">
                  <c:v>0.131323720897806</c:v>
                </c:pt>
                <c:pt idx="900">
                  <c:v>0.144946627523985</c:v>
                </c:pt>
                <c:pt idx="903">
                  <c:v>0.159611221211164</c:v>
                </c:pt>
                <c:pt idx="906">
                  <c:v>0.174157376367162</c:v>
                </c:pt>
                <c:pt idx="909">
                  <c:v>0.187402375599696</c:v>
                </c:pt>
                <c:pt idx="912">
                  <c:v>0.198241937650604</c:v>
                </c:pt>
                <c:pt idx="915">
                  <c:v>0.205746315476101</c:v>
                </c:pt>
                <c:pt idx="918">
                  <c:v>0.209242847393476</c:v>
                </c:pt>
                <c:pt idx="921">
                  <c:v>0.208377459721869</c:v>
                </c:pt>
                <c:pt idx="924">
                  <c:v>0.203149426722088</c:v>
                </c:pt>
                <c:pt idx="927">
                  <c:v>0.193916032291901</c:v>
                </c:pt>
                <c:pt idx="930">
                  <c:v>0.181366437402578</c:v>
                </c:pt>
                <c:pt idx="933">
                  <c:v>0.166466796755456</c:v>
                </c:pt>
                <c:pt idx="936">
                  <c:v>0.150381238336642</c:v>
                </c:pt>
                <c:pt idx="939">
                  <c:v>0.134375485861113</c:v>
                </c:pt>
                <c:pt idx="942">
                  <c:v>0.11971146829233</c:v>
                </c:pt>
                <c:pt idx="945">
                  <c:v>0.107542079191531</c:v>
                </c:pt>
                <c:pt idx="948">
                  <c:v>0.0988152461218021</c:v>
                </c:pt>
                <c:pt idx="951">
                  <c:v>0.0941956462971311</c:v>
                </c:pt>
                <c:pt idx="954">
                  <c:v>0.0940108338540151</c:v>
                </c:pt>
                <c:pt idx="957">
                  <c:v>0.0982263695135184</c:v>
                </c:pt>
                <c:pt idx="960">
                  <c:v>0.106451963028435</c:v>
                </c:pt>
                <c:pt idx="963">
                  <c:v>0.117977887469571</c:v>
                </c:pt>
                <c:pt idx="966">
                  <c:v>0.131838251983318</c:v>
                </c:pt>
                <c:pt idx="969">
                  <c:v>0.146895368086198</c:v>
                </c:pt>
                <c:pt idx="972">
                  <c:v>0.161937625576853</c:v>
                </c:pt>
                <c:pt idx="975">
                  <c:v>0.175782169843809</c:v>
                </c:pt>
                <c:pt idx="978">
                  <c:v>0.187373340439663</c:v>
                </c:pt>
                <c:pt idx="981">
                  <c:v>0.195868315846779</c:v>
                </c:pt>
                <c:pt idx="984">
                  <c:v>0.200702660857403</c:v>
                </c:pt>
                <c:pt idx="987">
                  <c:v>0.201630370359842</c:v>
                </c:pt>
                <c:pt idx="990">
                  <c:v>0.198735367452462</c:v>
                </c:pt>
                <c:pt idx="993">
                  <c:v>0.192414023958617</c:v>
                </c:pt>
                <c:pt idx="996">
                  <c:v>0.183330885918849</c:v>
                </c:pt>
                <c:pt idx="999">
                  <c:v>0.1723521654412</c:v>
                </c:pt>
                <c:pt idx="1002">
                  <c:v>0.160463487247439</c:v>
                </c:pt>
                <c:pt idx="1005">
                  <c:v>0.148679681049582</c:v>
                </c:pt>
                <c:pt idx="1008">
                  <c:v>0.137954976781286</c:v>
                </c:pt>
                <c:pt idx="1011">
                  <c:v>0.129101745585069</c:v>
                </c:pt>
                <c:pt idx="1014">
                  <c:v>0.122724965344643</c:v>
                </c:pt>
                <c:pt idx="1017">
                  <c:v>0.11917797522954</c:v>
                </c:pt>
                <c:pt idx="1020">
                  <c:v>0.118542978809412</c:v>
                </c:pt>
                <c:pt idx="1023">
                  <c:v>0.120637363795324</c:v>
                </c:pt>
                <c:pt idx="1026">
                  <c:v>0.125044457196028</c:v>
                </c:pt>
                <c:pt idx="1029">
                  <c:v>0.131165059513223</c:v>
                </c:pt>
                <c:pt idx="1032">
                  <c:v>0.138284213544798</c:v>
                </c:pt>
                <c:pt idx="1035">
                  <c:v>0.145646336544279</c:v>
                </c:pt>
                <c:pt idx="1038">
                  <c:v>0.15253119793762</c:v>
                </c:pt>
                <c:pt idx="1041">
                  <c:v>0.158323311588186</c:v>
                </c:pt>
                <c:pt idx="1044">
                  <c:v>0.162568114249715</c:v>
                </c:pt>
                <c:pt idx="1047">
                  <c:v>0.165009734503943</c:v>
                </c:pt>
                <c:pt idx="1050">
                  <c:v>0.165607073585187</c:v>
                </c:pt>
                <c:pt idx="1053">
                  <c:v>0.164527130096205</c:v>
                </c:pt>
                <c:pt idx="1056">
                  <c:v>0.162116786953325</c:v>
                </c:pt>
                <c:pt idx="1059">
                  <c:v>0.158856417448977</c:v>
                </c:pt>
                <c:pt idx="1062">
                  <c:v>0.155300450347402</c:v>
                </c:pt>
                <c:pt idx="1065">
                  <c:v>0.152011289407578</c:v>
                </c:pt>
                <c:pt idx="1068">
                  <c:v>0.149493590786601</c:v>
                </c:pt>
                <c:pt idx="1071">
                  <c:v>0.148135806094401</c:v>
                </c:pt>
                <c:pt idx="1074">
                  <c:v>0.14816511192829</c:v>
                </c:pt>
                <c:pt idx="1077">
                  <c:v>0.149620448428208</c:v>
                </c:pt>
                <c:pt idx="1080">
                  <c:v>0.152346519251844</c:v>
                </c:pt>
                <c:pt idx="1083">
                  <c:v>0.156009448855907</c:v>
                </c:pt>
                <c:pt idx="1086">
                  <c:v>0.160132563553375</c:v>
                </c:pt>
                <c:pt idx="1089">
                  <c:v>0.164148681247931</c:v>
                </c:pt>
                <c:pt idx="1092">
                  <c:v>0.16746356764951</c:v>
                </c:pt>
                <c:pt idx="1095">
                  <c:v>0.169524016576731</c:v>
                </c:pt>
                <c:pt idx="1098">
                  <c:v>0.169883460085349</c:v>
                </c:pt>
                <c:pt idx="1101">
                  <c:v>0.168258169148188</c:v>
                </c:pt>
                <c:pt idx="1104">
                  <c:v>0.164567957179555</c:v>
                </c:pt>
                <c:pt idx="1107">
                  <c:v>0.158956768507616</c:v>
                </c:pt>
                <c:pt idx="1110">
                  <c:v>0.151790482827307</c:v>
                </c:pt>
                <c:pt idx="1113">
                  <c:v>0.143631507956948</c:v>
                </c:pt>
                <c:pt idx="1116">
                  <c:v>0.135192050267475</c:v>
                </c:pt>
                <c:pt idx="1119">
                  <c:v>0.127270119225133</c:v>
                </c:pt>
                <c:pt idx="1122">
                  <c:v>0.120674126432352</c:v>
                </c:pt>
                <c:pt idx="1125">
                  <c:v>0.11614320038675</c:v>
                </c:pt>
                <c:pt idx="1128">
                  <c:v>0.114270926626796</c:v>
                </c:pt>
                <c:pt idx="1131">
                  <c:v>0.11544007319352</c:v>
                </c:pt>
                <c:pt idx="1134">
                  <c:v>0.119774977869706</c:v>
                </c:pt>
                <c:pt idx="1137">
                  <c:v>0.127116731297787</c:v>
                </c:pt>
                <c:pt idx="1140">
                  <c:v>0.137024227453202</c:v>
                </c:pt>
                <c:pt idx="1143">
                  <c:v>0.148801759783071</c:v>
                </c:pt>
                <c:pt idx="1146">
                  <c:v>0.161551340796063</c:v>
                </c:pt>
                <c:pt idx="1149">
                  <c:v>0.174245550742092</c:v>
                </c:pt>
                <c:pt idx="1152">
                  <c:v>0.18581470329765</c:v>
                </c:pt>
                <c:pt idx="1155">
                  <c:v>0.195240647780862</c:v>
                </c:pt>
                <c:pt idx="1158">
                  <c:v>0.201648753479495</c:v>
                </c:pt>
                <c:pt idx="1161">
                  <c:v>0.204389623458253</c:v>
                </c:pt>
                <c:pt idx="1164">
                  <c:v>0.2031028720145</c:v>
                </c:pt>
                <c:pt idx="1167">
                  <c:v>0.197756807688909</c:v>
                </c:pt>
                <c:pt idx="1170">
                  <c:v>0.188659960423534</c:v>
                </c:pt>
                <c:pt idx="1173">
                  <c:v>0.176442889090999</c:v>
                </c:pt>
                <c:pt idx="1176">
                  <c:v>0.162011377366388</c:v>
                </c:pt>
                <c:pt idx="1179">
                  <c:v>0.146474727037555</c:v>
                </c:pt>
                <c:pt idx="1182">
                  <c:v>0.131055148382758</c:v>
                </c:pt>
                <c:pt idx="1185">
                  <c:v>0.116986014333376</c:v>
                </c:pt>
                <c:pt idx="1188">
                  <c:v>0.105407822948748</c:v>
                </c:pt>
                <c:pt idx="1191">
                  <c:v>0.0972709980414762</c:v>
                </c:pt>
                <c:pt idx="1194">
                  <c:v>0.0932541198294523</c:v>
                </c:pt>
                <c:pt idx="1197">
                  <c:v>0.0937048610411741</c:v>
                </c:pt>
                <c:pt idx="1200">
                  <c:v>0.0986089254180973</c:v>
                </c:pt>
                <c:pt idx="1203">
                  <c:v>0.10758982260771</c:v>
                </c:pt>
                <c:pt idx="1206">
                  <c:v>0.1199395884529</c:v>
                </c:pt>
                <c:pt idx="1209">
                  <c:v>0.134677819514995</c:v>
                </c:pt>
                <c:pt idx="1212">
                  <c:v>0.150633883882982</c:v>
                </c:pt>
                <c:pt idx="1215">
                  <c:v>0.166545124289136</c:v>
                </c:pt>
                <c:pt idx="1218">
                  <c:v>0.181162469501341</c:v>
                </c:pt>
                <c:pt idx="1221">
                  <c:v>0.193354241941375</c:v>
                </c:pt>
                <c:pt idx="1224">
                  <c:v>0.202199148792999</c:v>
                </c:pt>
                <c:pt idx="1227">
                  <c:v>0.207060450081399</c:v>
                </c:pt>
                <c:pt idx="1230">
                  <c:v>0.207635016174002</c:v>
                </c:pt>
                <c:pt idx="1233">
                  <c:v>0.203973259839978</c:v>
                </c:pt>
                <c:pt idx="1236">
                  <c:v>0.196468545332224</c:v>
                </c:pt>
                <c:pt idx="1239">
                  <c:v>0.185817399224539</c:v>
                </c:pt>
                <c:pt idx="1242">
                  <c:v>0.172954426849593</c:v>
                </c:pt>
                <c:pt idx="1245">
                  <c:v>0.158968040563373</c:v>
                </c:pt>
                <c:pt idx="1248">
                  <c:v>0.145004734150959</c:v>
                </c:pt>
                <c:pt idx="1251">
                  <c:v>0.132170548019376</c:v>
                </c:pt>
                <c:pt idx="1254">
                  <c:v>0.121438485991067</c:v>
                </c:pt>
                <c:pt idx="1257">
                  <c:v>0.113569963856024</c:v>
                </c:pt>
                <c:pt idx="1260">
                  <c:v>0.109056963233275</c:v>
                </c:pt>
                <c:pt idx="1263">
                  <c:v>0.108089569078898</c:v>
                </c:pt>
                <c:pt idx="1266">
                  <c:v>0.110551175958028</c:v>
                </c:pt>
                <c:pt idx="1269">
                  <c:v>0.11604108271067</c:v>
                </c:pt>
                <c:pt idx="1272">
                  <c:v>0.123921696963157</c:v>
                </c:pt>
                <c:pt idx="1275">
                  <c:v>0.133385371016942</c:v>
                </c:pt>
                <c:pt idx="1278">
                  <c:v>0.143534189774053</c:v>
                </c:pt>
                <c:pt idx="1281">
                  <c:v>0.153464981596465</c:v>
                </c:pt>
                <c:pt idx="1284">
                  <c:v>0.162351513799517</c:v>
                </c:pt>
                <c:pt idx="1287">
                  <c:v>0.169516284787721</c:v>
                </c:pt>
                <c:pt idx="1290">
                  <c:v>0.174485481864357</c:v>
                </c:pt>
                <c:pt idx="1293">
                  <c:v>0.177022418518369</c:v>
                </c:pt>
                <c:pt idx="1296">
                  <c:v>0.177136924145558</c:v>
                </c:pt>
                <c:pt idx="1299">
                  <c:v>0.17507052177302</c:v>
                </c:pt>
                <c:pt idx="1302">
                  <c:v>0.171259567254101</c:v>
                </c:pt>
                <c:pt idx="1305">
                  <c:v>0.166280612988889</c:v>
                </c:pt>
                <c:pt idx="1308">
                  <c:v>0.160783902748326</c:v>
                </c:pt>
                <c:pt idx="1311">
                  <c:v>0.155421948421715</c:v>
                </c:pt>
                <c:pt idx="1314">
                  <c:v>0.15078049014349</c:v>
                </c:pt>
                <c:pt idx="1317">
                  <c:v>0.147318771520301</c:v>
                </c:pt>
                <c:pt idx="1320">
                  <c:v>0.145325014541055</c:v>
                </c:pt>
                <c:pt idx="1323">
                  <c:v>0.144891362405079</c:v>
                </c:pt>
                <c:pt idx="1326">
                  <c:v>0.145910535634972</c:v>
                </c:pt>
                <c:pt idx="1329">
                  <c:v>0.148094218712852</c:v>
                </c:pt>
                <c:pt idx="1332">
                  <c:v>0.151010981354781</c:v>
                </c:pt>
                <c:pt idx="1335">
                  <c:v>0.154139558338531</c:v>
                </c:pt>
                <c:pt idx="1338">
                  <c:v>0.156931759029459</c:v>
                </c:pt>
                <c:pt idx="1341">
                  <c:v>0.158878304716014</c:v>
                </c:pt>
                <c:pt idx="1344">
                  <c:v>0.159570593984648</c:v>
                </c:pt>
                <c:pt idx="1347">
                  <c:v>0.158751802949973</c:v>
                </c:pt>
                <c:pt idx="1350">
                  <c:v>0.15635179859369</c:v>
                </c:pt>
                <c:pt idx="1353">
                  <c:v>0.152501975015419</c:v>
                </c:pt>
                <c:pt idx="1356">
                  <c:v>0.147528154283281</c:v>
                </c:pt>
                <c:pt idx="1359">
                  <c:v>0.141921926381606</c:v>
                </c:pt>
                <c:pt idx="1362">
                  <c:v>0.1362930166897</c:v>
                </c:pt>
                <c:pt idx="1365">
                  <c:v>0.13130724555473</c:v>
                </c:pt>
                <c:pt idx="1368">
                  <c:v>0.127616185991923</c:v>
                </c:pt>
                <c:pt idx="1371">
                  <c:v>0.125785576743705</c:v>
                </c:pt>
                <c:pt idx="1374">
                  <c:v>0.126229809734138</c:v>
                </c:pt>
                <c:pt idx="1377">
                  <c:v>0.129159350610716</c:v>
                </c:pt>
                <c:pt idx="1380">
                  <c:v>0.134546805724108</c:v>
                </c:pt>
                <c:pt idx="1383">
                  <c:v>0.142115622460854</c:v>
                </c:pt>
                <c:pt idx="1386">
                  <c:v>0.151353263396176</c:v>
                </c:pt>
                <c:pt idx="1389">
                  <c:v>0.161548331434686</c:v>
                </c:pt>
                <c:pt idx="1392">
                  <c:v>0.171848768988788</c:v>
                </c:pt>
                <c:pt idx="1395">
                  <c:v>0.181336136712972</c:v>
                </c:pt>
                <c:pt idx="1398">
                  <c:v>0.189109303390339</c:v>
                </c:pt>
                <c:pt idx="1401">
                  <c:v>0.194369814957794</c:v>
                </c:pt>
                <c:pt idx="1404">
                  <c:v>0.196500867520565</c:v>
                </c:pt>
                <c:pt idx="1407">
                  <c:v>0.195132229223862</c:v>
                </c:pt>
                <c:pt idx="1410">
                  <c:v>0.190184609614173</c:v>
                </c:pt>
                <c:pt idx="1413">
                  <c:v>0.181888763348993</c:v>
                </c:pt>
                <c:pt idx="1416">
                  <c:v>0.170776877471562</c:v>
                </c:pt>
                <c:pt idx="1419">
                  <c:v>0.157646321243</c:v>
                </c:pt>
                <c:pt idx="1422">
                  <c:v>0.143498400752393</c:v>
                </c:pt>
                <c:pt idx="1425">
                  <c:v>0.129457117802401</c:v>
                </c:pt>
                <c:pt idx="1428">
                  <c:v>0.116674861508318</c:v>
                </c:pt>
                <c:pt idx="1431">
                  <c:v>0.106233277268007</c:v>
                </c:pt>
                <c:pt idx="1434">
                  <c:v>0.0990481324086858</c:v>
                </c:pt>
                <c:pt idx="1437">
                  <c:v>0.0957867699973623</c:v>
                </c:pt>
                <c:pt idx="1440">
                  <c:v>0.0968057251893697</c:v>
                </c:pt>
                <c:pt idx="1443">
                  <c:v>0.102114358551756</c:v>
                </c:pt>
                <c:pt idx="1446">
                  <c:v>0.111368090165188</c:v>
                </c:pt>
                <c:pt idx="1449">
                  <c:v>0.123892200982649</c:v>
                </c:pt>
                <c:pt idx="1452">
                  <c:v>0.138734441101172</c:v>
                </c:pt>
                <c:pt idx="1455">
                  <c:v>0.154742096833352</c:v>
                </c:pt>
                <c:pt idx="1458">
                  <c:v>0.170656956683443</c:v>
                </c:pt>
                <c:pt idx="1461">
                  <c:v>0.185219983904103</c:v>
                </c:pt>
                <c:pt idx="1464">
                  <c:v>0.197276601135881</c:v>
                </c:pt>
                <c:pt idx="1467">
                  <c:v>0.205873405084848</c:v>
                </c:pt>
                <c:pt idx="1470">
                  <c:v>0.210337866197032</c:v>
                </c:pt>
                <c:pt idx="1473">
                  <c:v>0.210334064285552</c:v>
                </c:pt>
                <c:pt idx="1476">
                  <c:v>0.205889630987347</c:v>
                </c:pt>
                <c:pt idx="1479">
                  <c:v>0.197391621593371</c:v>
                </c:pt>
                <c:pt idx="1482">
                  <c:v>0.185551790621404</c:v>
                </c:pt>
                <c:pt idx="1485">
                  <c:v>0.171344447829819</c:v>
                </c:pt>
                <c:pt idx="1488">
                  <c:v>0.155922479483981</c:v>
                </c:pt>
                <c:pt idx="1491">
                  <c:v>0.140519016321307</c:v>
                </c:pt>
                <c:pt idx="1494">
                  <c:v>0.12634344495722</c:v>
                </c:pt>
                <c:pt idx="1497">
                  <c:v>0.114480886498796</c:v>
                </c:pt>
                <c:pt idx="1500">
                  <c:v>0.105803870538042</c:v>
                </c:pt>
                <c:pt idx="1503">
                  <c:v>0.100903755630023</c:v>
                </c:pt>
                <c:pt idx="1506">
                  <c:v>0.10004760136924</c:v>
                </c:pt>
                <c:pt idx="1509">
                  <c:v>0.10316385550367</c:v>
                </c:pt>
                <c:pt idx="1512">
                  <c:v>0.109857599811955</c:v>
                </c:pt>
                <c:pt idx="1515">
                  <c:v>0.119453442403337</c:v>
                </c:pt>
                <c:pt idx="1518">
                  <c:v>0.131061694914769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Mode1_Subsampled_Data!$F$4</c:f>
              <c:strCache>
                <c:ptCount val="1"/>
                <c:pt idx="0">
                  <c:v>Measured right position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Mode1_Subsampled_Data!$F$9:$F$1528</c:f>
              <c:numCache>
                <c:formatCode>0.0000</c:formatCode>
                <c:ptCount val="1520"/>
                <c:pt idx="0">
                  <c:v>0.4897645353</c:v>
                </c:pt>
                <c:pt idx="3">
                  <c:v>0.4881332708</c:v>
                </c:pt>
                <c:pt idx="6">
                  <c:v>0.491396101</c:v>
                </c:pt>
                <c:pt idx="9">
                  <c:v>0.4989448239</c:v>
                </c:pt>
                <c:pt idx="12">
                  <c:v>0.5106047378</c:v>
                </c:pt>
                <c:pt idx="15">
                  <c:v>0.52533574</c:v>
                </c:pt>
                <c:pt idx="18">
                  <c:v>0.5420354844</c:v>
                </c:pt>
                <c:pt idx="21">
                  <c:v>0.5592264464</c:v>
                </c:pt>
                <c:pt idx="24">
                  <c:v>0.5757346245</c:v>
                </c:pt>
                <c:pt idx="27">
                  <c:v>0.5901654249</c:v>
                </c:pt>
                <c:pt idx="30">
                  <c:v>0.6013405439</c:v>
                </c:pt>
                <c:pt idx="33">
                  <c:v>0.6085032332</c:v>
                </c:pt>
                <c:pt idx="36">
                  <c:v>0.6111716246</c:v>
                </c:pt>
                <c:pt idx="39">
                  <c:v>0.6088667864</c:v>
                </c:pt>
                <c:pt idx="42">
                  <c:v>0.602187157</c:v>
                </c:pt>
                <c:pt idx="45">
                  <c:v>0.591706162</c:v>
                </c:pt>
                <c:pt idx="48">
                  <c:v>0.5780524208</c:v>
                </c:pt>
                <c:pt idx="51">
                  <c:v>0.5625645012</c:v>
                </c:pt>
                <c:pt idx="54">
                  <c:v>0.54637885</c:v>
                </c:pt>
                <c:pt idx="57">
                  <c:v>0.5307289236</c:v>
                </c:pt>
                <c:pt idx="60">
                  <c:v>0.5171550483</c:v>
                </c:pt>
                <c:pt idx="63">
                  <c:v>0.5063637611</c:v>
                </c:pt>
                <c:pt idx="66">
                  <c:v>0.4992122804</c:v>
                </c:pt>
                <c:pt idx="69">
                  <c:v>0.4961213574</c:v>
                </c:pt>
                <c:pt idx="72">
                  <c:v>0.4973471486</c:v>
                </c:pt>
                <c:pt idx="75">
                  <c:v>0.5024510748</c:v>
                </c:pt>
                <c:pt idx="78">
                  <c:v>0.510852174</c:v>
                </c:pt>
                <c:pt idx="81">
                  <c:v>0.5217029869</c:v>
                </c:pt>
                <c:pt idx="84">
                  <c:v>0.5341451401</c:v>
                </c:pt>
                <c:pt idx="87">
                  <c:v>0.5470673838</c:v>
                </c:pt>
                <c:pt idx="90">
                  <c:v>0.5589948629</c:v>
                </c:pt>
                <c:pt idx="93">
                  <c:v>0.5694256454</c:v>
                </c:pt>
                <c:pt idx="96">
                  <c:v>0.5776624147</c:v>
                </c:pt>
                <c:pt idx="99">
                  <c:v>0.5828434348</c:v>
                </c:pt>
                <c:pt idx="102">
                  <c:v>0.5848242241</c:v>
                </c:pt>
                <c:pt idx="105">
                  <c:v>0.5839197346</c:v>
                </c:pt>
                <c:pt idx="108">
                  <c:v>0.5803455876</c:v>
                </c:pt>
                <c:pt idx="111">
                  <c:v>0.5747793345</c:v>
                </c:pt>
                <c:pt idx="114">
                  <c:v>0.567522676</c:v>
                </c:pt>
                <c:pt idx="117">
                  <c:v>0.5596510587</c:v>
                </c:pt>
                <c:pt idx="120">
                  <c:v>0.5519277502</c:v>
                </c:pt>
                <c:pt idx="123">
                  <c:v>0.545053466</c:v>
                </c:pt>
                <c:pt idx="126">
                  <c:v>0.5397633424</c:v>
                </c:pt>
                <c:pt idx="129">
                  <c:v>0.5361437113</c:v>
                </c:pt>
                <c:pt idx="132">
                  <c:v>0.5346573149</c:v>
                </c:pt>
                <c:pt idx="135">
                  <c:v>0.5349204547</c:v>
                </c:pt>
                <c:pt idx="138">
                  <c:v>0.5369122971</c:v>
                </c:pt>
                <c:pt idx="141">
                  <c:v>0.5400436262</c:v>
                </c:pt>
                <c:pt idx="144">
                  <c:v>0.5436788528</c:v>
                </c:pt>
                <c:pt idx="147">
                  <c:v>0.5473965259</c:v>
                </c:pt>
                <c:pt idx="150">
                  <c:v>0.5505979246</c:v>
                </c:pt>
                <c:pt idx="153">
                  <c:v>0.5526054623</c:v>
                </c:pt>
                <c:pt idx="156">
                  <c:v>0.5534195078</c:v>
                </c:pt>
                <c:pt idx="159">
                  <c:v>0.5525132934</c:v>
                </c:pt>
                <c:pt idx="162">
                  <c:v>0.5504251968</c:v>
                </c:pt>
                <c:pt idx="165">
                  <c:v>0.5472118955</c:v>
                </c:pt>
                <c:pt idx="168">
                  <c:v>0.5429184914</c:v>
                </c:pt>
                <c:pt idx="171">
                  <c:v>0.538660382</c:v>
                </c:pt>
                <c:pt idx="174">
                  <c:v>0.5347796982</c:v>
                </c:pt>
                <c:pt idx="177">
                  <c:v>0.5320488634</c:v>
                </c:pt>
                <c:pt idx="180">
                  <c:v>0.531039076</c:v>
                </c:pt>
                <c:pt idx="183">
                  <c:v>0.53185591</c:v>
                </c:pt>
                <c:pt idx="186">
                  <c:v>0.5347558019</c:v>
                </c:pt>
                <c:pt idx="189">
                  <c:v>0.5398444873</c:v>
                </c:pt>
                <c:pt idx="192">
                  <c:v>0.5465440509</c:v>
                </c:pt>
                <c:pt idx="195">
                  <c:v>0.5545717022</c:v>
                </c:pt>
                <c:pt idx="198">
                  <c:v>0.5632984494</c:v>
                </c:pt>
                <c:pt idx="201">
                  <c:v>0.5690595137</c:v>
                </c:pt>
                <c:pt idx="204">
                  <c:v>0.5766573639</c:v>
                </c:pt>
                <c:pt idx="207">
                  <c:v>0.5829923937</c:v>
                </c:pt>
                <c:pt idx="210">
                  <c:v>0.5868803773</c:v>
                </c:pt>
                <c:pt idx="213">
                  <c:v>0.5879885565</c:v>
                </c:pt>
                <c:pt idx="216">
                  <c:v>0.5857094606</c:v>
                </c:pt>
                <c:pt idx="219">
                  <c:v>0.5802149621</c:v>
                </c:pt>
                <c:pt idx="222">
                  <c:v>0.5719113514</c:v>
                </c:pt>
                <c:pt idx="225">
                  <c:v>0.5610752231</c:v>
                </c:pt>
                <c:pt idx="228">
                  <c:v>0.5485833226</c:v>
                </c:pt>
                <c:pt idx="231">
                  <c:v>0.5353546228</c:v>
                </c:pt>
                <c:pt idx="234">
                  <c:v>0.5224140276</c:v>
                </c:pt>
                <c:pt idx="237">
                  <c:v>0.511246853</c:v>
                </c:pt>
                <c:pt idx="240">
                  <c:v>0.502388297</c:v>
                </c:pt>
                <c:pt idx="243">
                  <c:v>0.4968325382</c:v>
                </c:pt>
                <c:pt idx="246">
                  <c:v>0.495319769</c:v>
                </c:pt>
                <c:pt idx="249">
                  <c:v>0.4980976794</c:v>
                </c:pt>
                <c:pt idx="252">
                  <c:v>0.5049875755</c:v>
                </c:pt>
                <c:pt idx="255">
                  <c:v>0.5156586346</c:v>
                </c:pt>
                <c:pt idx="258">
                  <c:v>0.5290565872</c:v>
                </c:pt>
                <c:pt idx="261">
                  <c:v>0.5443701791</c:v>
                </c:pt>
                <c:pt idx="264">
                  <c:v>0.5603461029</c:v>
                </c:pt>
                <c:pt idx="267">
                  <c:v>0.5757710572</c:v>
                </c:pt>
                <c:pt idx="270">
                  <c:v>0.5896052052</c:v>
                </c:pt>
                <c:pt idx="273">
                  <c:v>0.6000346862</c:v>
                </c:pt>
                <c:pt idx="276">
                  <c:v>0.6069955411</c:v>
                </c:pt>
                <c:pt idx="279">
                  <c:v>0.6094758577</c:v>
                </c:pt>
                <c:pt idx="282">
                  <c:v>0.6073077508</c:v>
                </c:pt>
                <c:pt idx="285">
                  <c:v>0.600730473</c:v>
                </c:pt>
                <c:pt idx="288">
                  <c:v>0.5903978889</c:v>
                </c:pt>
                <c:pt idx="291">
                  <c:v>0.5765917959</c:v>
                </c:pt>
                <c:pt idx="294">
                  <c:v>0.5611178889</c:v>
                </c:pt>
                <c:pt idx="297">
                  <c:v>0.5448216132</c:v>
                </c:pt>
                <c:pt idx="300">
                  <c:v>0.5288914352</c:v>
                </c:pt>
                <c:pt idx="303">
                  <c:v>0.5147568178</c:v>
                </c:pt>
                <c:pt idx="306">
                  <c:v>0.5033779567</c:v>
                </c:pt>
                <c:pt idx="309">
                  <c:v>0.4959354582</c:v>
                </c:pt>
                <c:pt idx="312">
                  <c:v>0.4927396452</c:v>
                </c:pt>
                <c:pt idx="315">
                  <c:v>0.4937240981</c:v>
                </c:pt>
                <c:pt idx="318">
                  <c:v>0.4989852371</c:v>
                </c:pt>
                <c:pt idx="321">
                  <c:v>0.5081901217</c:v>
                </c:pt>
                <c:pt idx="324">
                  <c:v>0.5200370987</c:v>
                </c:pt>
                <c:pt idx="327">
                  <c:v>0.5335791385</c:v>
                </c:pt>
                <c:pt idx="330">
                  <c:v>0.5478644835</c:v>
                </c:pt>
                <c:pt idx="333">
                  <c:v>0.5617274261</c:v>
                </c:pt>
                <c:pt idx="336">
                  <c:v>0.5739472083</c:v>
                </c:pt>
                <c:pt idx="339">
                  <c:v>0.5836989811</c:v>
                </c:pt>
                <c:pt idx="342">
                  <c:v>0.5902717438</c:v>
                </c:pt>
                <c:pt idx="345">
                  <c:v>0.5933251929</c:v>
                </c:pt>
                <c:pt idx="348">
                  <c:v>0.5927130898</c:v>
                </c:pt>
                <c:pt idx="351">
                  <c:v>0.5889703102</c:v>
                </c:pt>
                <c:pt idx="354">
                  <c:v>0.5823369345</c:v>
                </c:pt>
                <c:pt idx="357">
                  <c:v>0.5736608144</c:v>
                </c:pt>
                <c:pt idx="360">
                  <c:v>0.563920865</c:v>
                </c:pt>
                <c:pt idx="363">
                  <c:v>0.5537827511</c:v>
                </c:pt>
                <c:pt idx="366">
                  <c:v>0.5442151152</c:v>
                </c:pt>
                <c:pt idx="369">
                  <c:v>0.5360238764</c:v>
                </c:pt>
                <c:pt idx="372">
                  <c:v>0.5297650937</c:v>
                </c:pt>
                <c:pt idx="375">
                  <c:v>0.5260042493</c:v>
                </c:pt>
                <c:pt idx="378">
                  <c:v>0.5245067349</c:v>
                </c:pt>
                <c:pt idx="381">
                  <c:v>0.5252894796</c:v>
                </c:pt>
                <c:pt idx="384">
                  <c:v>0.5282190706</c:v>
                </c:pt>
                <c:pt idx="387">
                  <c:v>0.5326278947</c:v>
                </c:pt>
                <c:pt idx="390">
                  <c:v>0.537854301</c:v>
                </c:pt>
                <c:pt idx="393">
                  <c:v>0.543299778</c:v>
                </c:pt>
                <c:pt idx="396">
                  <c:v>0.5482607576</c:v>
                </c:pt>
                <c:pt idx="399">
                  <c:v>0.5522617923</c:v>
                </c:pt>
                <c:pt idx="402">
                  <c:v>0.5547472205</c:v>
                </c:pt>
                <c:pt idx="405">
                  <c:v>0.5559889449</c:v>
                </c:pt>
                <c:pt idx="408">
                  <c:v>0.5554847798</c:v>
                </c:pt>
                <c:pt idx="411">
                  <c:v>0.5537883897</c:v>
                </c:pt>
                <c:pt idx="414">
                  <c:v>0.5510587775</c:v>
                </c:pt>
                <c:pt idx="417">
                  <c:v>0.5480243574</c:v>
                </c:pt>
                <c:pt idx="420">
                  <c:v>0.5450268322</c:v>
                </c:pt>
                <c:pt idx="423">
                  <c:v>0.5427932974</c:v>
                </c:pt>
                <c:pt idx="426">
                  <c:v>0.541447153</c:v>
                </c:pt>
                <c:pt idx="429">
                  <c:v>0.5416749518</c:v>
                </c:pt>
                <c:pt idx="432">
                  <c:v>0.5435299726</c:v>
                </c:pt>
                <c:pt idx="435">
                  <c:v>0.546976077</c:v>
                </c:pt>
                <c:pt idx="438">
                  <c:v>0.5515917936</c:v>
                </c:pt>
                <c:pt idx="441">
                  <c:v>0.557250602</c:v>
                </c:pt>
                <c:pt idx="444">
                  <c:v>0.5630024195</c:v>
                </c:pt>
                <c:pt idx="447">
                  <c:v>0.5684465824</c:v>
                </c:pt>
                <c:pt idx="450">
                  <c:v>0.5728657669</c:v>
                </c:pt>
                <c:pt idx="453">
                  <c:v>0.5755197788</c:v>
                </c:pt>
                <c:pt idx="456">
                  <c:v>0.5762495316</c:v>
                </c:pt>
                <c:pt idx="459">
                  <c:v>0.5743422587</c:v>
                </c:pt>
                <c:pt idx="462">
                  <c:v>0.5699623886</c:v>
                </c:pt>
                <c:pt idx="465">
                  <c:v>0.563348565</c:v>
                </c:pt>
                <c:pt idx="468">
                  <c:v>0.5545722494</c:v>
                </c:pt>
                <c:pt idx="471">
                  <c:v>0.5445522765</c:v>
                </c:pt>
                <c:pt idx="474">
                  <c:v>0.5340762281</c:v>
                </c:pt>
                <c:pt idx="477">
                  <c:v>0.5239624607</c:v>
                </c:pt>
                <c:pt idx="480">
                  <c:v>0.5153190614</c:v>
                </c:pt>
                <c:pt idx="483">
                  <c:v>0.5087509359</c:v>
                </c:pt>
                <c:pt idx="486">
                  <c:v>0.5050102633</c:v>
                </c:pt>
                <c:pt idx="489">
                  <c:v>0.5047585925</c:v>
                </c:pt>
                <c:pt idx="492">
                  <c:v>0.5080875997</c:v>
                </c:pt>
                <c:pt idx="495">
                  <c:v>0.5150185244</c:v>
                </c:pt>
                <c:pt idx="498">
                  <c:v>0.5250488655</c:v>
                </c:pt>
                <c:pt idx="501">
                  <c:v>0.5373859129</c:v>
                </c:pt>
                <c:pt idx="504">
                  <c:v>0.5510980733</c:v>
                </c:pt>
                <c:pt idx="507">
                  <c:v>0.5654447844</c:v>
                </c:pt>
                <c:pt idx="510">
                  <c:v>0.5787263869</c:v>
                </c:pt>
                <c:pt idx="513">
                  <c:v>0.5902618447</c:v>
                </c:pt>
                <c:pt idx="516">
                  <c:v>0.5987096593</c:v>
                </c:pt>
                <c:pt idx="519">
                  <c:v>0.6036940935</c:v>
                </c:pt>
                <c:pt idx="522">
                  <c:v>0.6045269115</c:v>
                </c:pt>
                <c:pt idx="525">
                  <c:v>0.6012106224</c:v>
                </c:pt>
                <c:pt idx="528">
                  <c:v>0.5936207263</c:v>
                </c:pt>
                <c:pt idx="531">
                  <c:v>0.5826021735</c:v>
                </c:pt>
                <c:pt idx="534">
                  <c:v>0.5687022036</c:v>
                </c:pt>
                <c:pt idx="537">
                  <c:v>0.5532549723</c:v>
                </c:pt>
                <c:pt idx="540">
                  <c:v>0.5376111392</c:v>
                </c:pt>
                <c:pt idx="543">
                  <c:v>0.5225341227</c:v>
                </c:pt>
                <c:pt idx="546">
                  <c:v>0.5096417083</c:v>
                </c:pt>
                <c:pt idx="549">
                  <c:v>0.4996660577</c:v>
                </c:pt>
                <c:pt idx="552">
                  <c:v>0.4936070643</c:v>
                </c:pt>
                <c:pt idx="555">
                  <c:v>0.4916541573</c:v>
                </c:pt>
                <c:pt idx="558">
                  <c:v>0.4944443856</c:v>
                </c:pt>
                <c:pt idx="561">
                  <c:v>0.5011133511</c:v>
                </c:pt>
                <c:pt idx="564">
                  <c:v>0.5114338921</c:v>
                </c:pt>
                <c:pt idx="567">
                  <c:v>0.5245398508</c:v>
                </c:pt>
                <c:pt idx="570">
                  <c:v>0.5391838044</c:v>
                </c:pt>
                <c:pt idx="573">
                  <c:v>0.5543237734</c:v>
                </c:pt>
                <c:pt idx="576">
                  <c:v>0.5685197368</c:v>
                </c:pt>
                <c:pt idx="579">
                  <c:v>0.5809148105</c:v>
                </c:pt>
                <c:pt idx="582">
                  <c:v>0.5904834078</c:v>
                </c:pt>
                <c:pt idx="585">
                  <c:v>0.5966127232</c:v>
                </c:pt>
                <c:pt idx="588">
                  <c:v>0.5987885548</c:v>
                </c:pt>
                <c:pt idx="591">
                  <c:v>0.5972038645</c:v>
                </c:pt>
                <c:pt idx="594">
                  <c:v>0.5919627009</c:v>
                </c:pt>
                <c:pt idx="597">
                  <c:v>0.5838132784</c:v>
                </c:pt>
                <c:pt idx="600">
                  <c:v>0.5734992885</c:v>
                </c:pt>
                <c:pt idx="603">
                  <c:v>0.5618323247</c:v>
                </c:pt>
                <c:pt idx="606">
                  <c:v>0.5497274764</c:v>
                </c:pt>
                <c:pt idx="609">
                  <c:v>0.5384290647</c:v>
                </c:pt>
                <c:pt idx="612">
                  <c:v>0.5287388599</c:v>
                </c:pt>
                <c:pt idx="615">
                  <c:v>0.5213244886</c:v>
                </c:pt>
                <c:pt idx="618">
                  <c:v>0.5166655479</c:v>
                </c:pt>
                <c:pt idx="621">
                  <c:v>0.5149880518</c:v>
                </c:pt>
                <c:pt idx="624">
                  <c:v>0.515996929</c:v>
                </c:pt>
                <c:pt idx="627">
                  <c:v>0.5196319779</c:v>
                </c:pt>
                <c:pt idx="630">
                  <c:v>0.5253741116</c:v>
                </c:pt>
                <c:pt idx="633">
                  <c:v>0.5324348685</c:v>
                </c:pt>
                <c:pt idx="636">
                  <c:v>0.540009937</c:v>
                </c:pt>
                <c:pt idx="639">
                  <c:v>0.5473645088</c:v>
                </c:pt>
                <c:pt idx="642">
                  <c:v>0.5538659465</c:v>
                </c:pt>
                <c:pt idx="645">
                  <c:v>0.559012383</c:v>
                </c:pt>
                <c:pt idx="648">
                  <c:v>0.5625083735</c:v>
                </c:pt>
                <c:pt idx="651">
                  <c:v>0.5641247427</c:v>
                </c:pt>
                <c:pt idx="654">
                  <c:v>0.563999566</c:v>
                </c:pt>
                <c:pt idx="657">
                  <c:v>0.5619362565</c:v>
                </c:pt>
                <c:pt idx="660">
                  <c:v>0.5589882323</c:v>
                </c:pt>
                <c:pt idx="663">
                  <c:v>0.5555852109</c:v>
                </c:pt>
                <c:pt idx="666">
                  <c:v>0.5518882765</c:v>
                </c:pt>
                <c:pt idx="669">
                  <c:v>0.5488527637</c:v>
                </c:pt>
                <c:pt idx="672">
                  <c:v>0.5466390706</c:v>
                </c:pt>
                <c:pt idx="675">
                  <c:v>0.5457904663</c:v>
                </c:pt>
                <c:pt idx="678">
                  <c:v>0.5462829589</c:v>
                </c:pt>
                <c:pt idx="681">
                  <c:v>0.5480179577</c:v>
                </c:pt>
                <c:pt idx="684">
                  <c:v>0.5508629442</c:v>
                </c:pt>
                <c:pt idx="687">
                  <c:v>0.5544859078</c:v>
                </c:pt>
                <c:pt idx="690">
                  <c:v>0.5581383002</c:v>
                </c:pt>
                <c:pt idx="693">
                  <c:v>0.561159843</c:v>
                </c:pt>
                <c:pt idx="696">
                  <c:v>0.5634813711</c:v>
                </c:pt>
                <c:pt idx="699">
                  <c:v>0.5642849054</c:v>
                </c:pt>
                <c:pt idx="702">
                  <c:v>0.563584814</c:v>
                </c:pt>
                <c:pt idx="705">
                  <c:v>0.5609190024</c:v>
                </c:pt>
                <c:pt idx="708">
                  <c:v>0.5564895977</c:v>
                </c:pt>
                <c:pt idx="711">
                  <c:v>0.5502902234</c:v>
                </c:pt>
                <c:pt idx="714">
                  <c:v>0.5432536009</c:v>
                </c:pt>
                <c:pt idx="717">
                  <c:v>0.5356912299</c:v>
                </c:pt>
                <c:pt idx="720">
                  <c:v>0.5283103703</c:v>
                </c:pt>
                <c:pt idx="723">
                  <c:v>0.5219408995</c:v>
                </c:pt>
                <c:pt idx="726">
                  <c:v>0.5173121798</c:v>
                </c:pt>
                <c:pt idx="729">
                  <c:v>0.5150287102</c:v>
                </c:pt>
                <c:pt idx="732">
                  <c:v>0.5155441214</c:v>
                </c:pt>
                <c:pt idx="735">
                  <c:v>0.5187132843</c:v>
                </c:pt>
                <c:pt idx="738">
                  <c:v>0.52513236</c:v>
                </c:pt>
                <c:pt idx="741">
                  <c:v>0.5336159331</c:v>
                </c:pt>
                <c:pt idx="744">
                  <c:v>0.5441590588</c:v>
                </c:pt>
                <c:pt idx="747">
                  <c:v>0.5559282685</c:v>
                </c:pt>
                <c:pt idx="750">
                  <c:v>0.5677362035</c:v>
                </c:pt>
                <c:pt idx="753">
                  <c:v>0.5786910401</c:v>
                </c:pt>
                <c:pt idx="756">
                  <c:v>0.587593225</c:v>
                </c:pt>
                <c:pt idx="759">
                  <c:v>0.5941668156</c:v>
                </c:pt>
                <c:pt idx="762">
                  <c:v>0.5973625846</c:v>
                </c:pt>
                <c:pt idx="765">
                  <c:v>0.5969488022</c:v>
                </c:pt>
                <c:pt idx="768">
                  <c:v>0.5926105185</c:v>
                </c:pt>
                <c:pt idx="771">
                  <c:v>0.5846732477</c:v>
                </c:pt>
                <c:pt idx="774">
                  <c:v>0.5737938049</c:v>
                </c:pt>
                <c:pt idx="777">
                  <c:v>0.5605512222</c:v>
                </c:pt>
                <c:pt idx="780">
                  <c:v>0.546214424</c:v>
                </c:pt>
                <c:pt idx="783">
                  <c:v>0.5316112915</c:v>
                </c:pt>
                <c:pt idx="786">
                  <c:v>0.5181525112</c:v>
                </c:pt>
                <c:pt idx="789">
                  <c:v>0.5069655451</c:v>
                </c:pt>
                <c:pt idx="792">
                  <c:v>0.4988667919</c:v>
                </c:pt>
                <c:pt idx="795">
                  <c:v>0.4944253035</c:v>
                </c:pt>
                <c:pt idx="798">
                  <c:v>0.4942660842</c:v>
                </c:pt>
                <c:pt idx="801">
                  <c:v>0.498251306</c:v>
                </c:pt>
                <c:pt idx="804">
                  <c:v>0.5062367294</c:v>
                </c:pt>
                <c:pt idx="807">
                  <c:v>0.5175839469</c:v>
                </c:pt>
                <c:pt idx="810">
                  <c:v>0.5311892872</c:v>
                </c:pt>
                <c:pt idx="813">
                  <c:v>0.5462558841</c:v>
                </c:pt>
                <c:pt idx="816">
                  <c:v>0.5612264232</c:v>
                </c:pt>
                <c:pt idx="819">
                  <c:v>0.5751755417</c:v>
                </c:pt>
                <c:pt idx="822">
                  <c:v>0.5868853676</c:v>
                </c:pt>
                <c:pt idx="825">
                  <c:v>0.5957309172</c:v>
                </c:pt>
                <c:pt idx="828">
                  <c:v>0.6006732611</c:v>
                </c:pt>
                <c:pt idx="831">
                  <c:v>0.6016959069</c:v>
                </c:pt>
                <c:pt idx="834">
                  <c:v>0.5987110922</c:v>
                </c:pt>
                <c:pt idx="837">
                  <c:v>0.5920101523</c:v>
                </c:pt>
                <c:pt idx="840">
                  <c:v>0.5823930354</c:v>
                </c:pt>
                <c:pt idx="843">
                  <c:v>0.5703625801</c:v>
                </c:pt>
                <c:pt idx="846">
                  <c:v>0.5573949688</c:v>
                </c:pt>
                <c:pt idx="849">
                  <c:v>0.5441830012</c:v>
                </c:pt>
                <c:pt idx="852">
                  <c:v>0.5318356847</c:v>
                </c:pt>
                <c:pt idx="855">
                  <c:v>0.5212522143</c:v>
                </c:pt>
                <c:pt idx="858">
                  <c:v>0.5136101885</c:v>
                </c:pt>
                <c:pt idx="861">
                  <c:v>0.5090064752</c:v>
                </c:pt>
                <c:pt idx="864">
                  <c:v>0.5077098474</c:v>
                </c:pt>
                <c:pt idx="867">
                  <c:v>0.5098233197</c:v>
                </c:pt>
                <c:pt idx="870">
                  <c:v>0.514892057</c:v>
                </c:pt>
                <c:pt idx="873">
                  <c:v>0.5222383885</c:v>
                </c:pt>
                <c:pt idx="876">
                  <c:v>0.5311338571</c:v>
                </c:pt>
                <c:pt idx="879">
                  <c:v>0.5406971606</c:v>
                </c:pt>
                <c:pt idx="882">
                  <c:v>0.5502234389</c:v>
                </c:pt>
                <c:pt idx="885">
                  <c:v>0.5589179157</c:v>
                </c:pt>
                <c:pt idx="888">
                  <c:v>0.5658034532</c:v>
                </c:pt>
                <c:pt idx="891">
                  <c:v>0.5707593002</c:v>
                </c:pt>
                <c:pt idx="894">
                  <c:v>0.5736108579</c:v>
                </c:pt>
                <c:pt idx="897">
                  <c:v>0.5740881305</c:v>
                </c:pt>
                <c:pt idx="900">
                  <c:v>0.5722384047</c:v>
                </c:pt>
                <c:pt idx="903">
                  <c:v>0.5686388788</c:v>
                </c:pt>
                <c:pt idx="906">
                  <c:v>0.5641038485</c:v>
                </c:pt>
                <c:pt idx="909">
                  <c:v>0.558895115</c:v>
                </c:pt>
                <c:pt idx="912">
                  <c:v>0.5537205256</c:v>
                </c:pt>
                <c:pt idx="915">
                  <c:v>0.5493293385</c:v>
                </c:pt>
                <c:pt idx="918">
                  <c:v>0.5457656845</c:v>
                </c:pt>
                <c:pt idx="921">
                  <c:v>0.5435758951</c:v>
                </c:pt>
                <c:pt idx="924">
                  <c:v>0.5428984271</c:v>
                </c:pt>
                <c:pt idx="927">
                  <c:v>0.5435679084</c:v>
                </c:pt>
                <c:pt idx="930">
                  <c:v>0.5451695213</c:v>
                </c:pt>
                <c:pt idx="933">
                  <c:v>0.5479123385</c:v>
                </c:pt>
                <c:pt idx="936">
                  <c:v>0.5508344467</c:v>
                </c:pt>
                <c:pt idx="939">
                  <c:v>0.5532098575</c:v>
                </c:pt>
                <c:pt idx="942">
                  <c:v>0.5552754652</c:v>
                </c:pt>
                <c:pt idx="945">
                  <c:v>0.5560510654</c:v>
                </c:pt>
                <c:pt idx="948">
                  <c:v>0.5554460684</c:v>
                </c:pt>
                <c:pt idx="951">
                  <c:v>0.5536860191</c:v>
                </c:pt>
                <c:pt idx="954">
                  <c:v>0.5502691001</c:v>
                </c:pt>
                <c:pt idx="957">
                  <c:v>0.5457867595</c:v>
                </c:pt>
                <c:pt idx="960">
                  <c:v>0.540785147</c:v>
                </c:pt>
                <c:pt idx="963">
                  <c:v>0.5360727953</c:v>
                </c:pt>
                <c:pt idx="966">
                  <c:v>0.5317422506</c:v>
                </c:pt>
                <c:pt idx="969">
                  <c:v>0.5282439861</c:v>
                </c:pt>
                <c:pt idx="972">
                  <c:v>0.5267139618</c:v>
                </c:pt>
                <c:pt idx="975">
                  <c:v>0.5271346135</c:v>
                </c:pt>
                <c:pt idx="978">
                  <c:v>0.5296745681</c:v>
                </c:pt>
                <c:pt idx="981">
                  <c:v>0.5346770069</c:v>
                </c:pt>
                <c:pt idx="984">
                  <c:v>0.5414133479</c:v>
                </c:pt>
                <c:pt idx="987">
                  <c:v>0.5496307263</c:v>
                </c:pt>
                <c:pt idx="990">
                  <c:v>0.5589077841</c:v>
                </c:pt>
                <c:pt idx="993">
                  <c:v>0.5678793895</c:v>
                </c:pt>
                <c:pt idx="996">
                  <c:v>0.5764424589</c:v>
                </c:pt>
                <c:pt idx="999">
                  <c:v>0.5831259724</c:v>
                </c:pt>
                <c:pt idx="1002">
                  <c:v>0.5877169742</c:v>
                </c:pt>
                <c:pt idx="1005">
                  <c:v>0.5895977717</c:v>
                </c:pt>
                <c:pt idx="1008">
                  <c:v>0.5881189781</c:v>
                </c:pt>
                <c:pt idx="1011">
                  <c:v>0.5833311203</c:v>
                </c:pt>
                <c:pt idx="1014">
                  <c:v>0.5757269662</c:v>
                </c:pt>
                <c:pt idx="1017">
                  <c:v>0.5656127896</c:v>
                </c:pt>
                <c:pt idx="1020">
                  <c:v>0.5537743394</c:v>
                </c:pt>
                <c:pt idx="1023">
                  <c:v>0.5408546848</c:v>
                </c:pt>
                <c:pt idx="1026">
                  <c:v>0.5282541138</c:v>
                </c:pt>
                <c:pt idx="1029">
                  <c:v>0.5168929175</c:v>
                </c:pt>
                <c:pt idx="1032">
                  <c:v>0.5076941765</c:v>
                </c:pt>
                <c:pt idx="1035">
                  <c:v>0.5017006035</c:v>
                </c:pt>
                <c:pt idx="1038">
                  <c:v>0.4989226388</c:v>
                </c:pt>
                <c:pt idx="1041">
                  <c:v>0.5003385128</c:v>
                </c:pt>
                <c:pt idx="1044">
                  <c:v>0.5054696781</c:v>
                </c:pt>
                <c:pt idx="1047">
                  <c:v>0.5141721167</c:v>
                </c:pt>
                <c:pt idx="1050">
                  <c:v>0.5257136535</c:v>
                </c:pt>
                <c:pt idx="1053">
                  <c:v>0.5392241328</c:v>
                </c:pt>
                <c:pt idx="1056">
                  <c:v>0.5537827013</c:v>
                </c:pt>
                <c:pt idx="1059">
                  <c:v>0.5680464305</c:v>
                </c:pt>
                <c:pt idx="1062">
                  <c:v>0.5809115074</c:v>
                </c:pt>
                <c:pt idx="1065">
                  <c:v>0.5914333836</c:v>
                </c:pt>
                <c:pt idx="1068">
                  <c:v>0.5988142844</c:v>
                </c:pt>
                <c:pt idx="1071">
                  <c:v>0.6024313399</c:v>
                </c:pt>
                <c:pt idx="1074">
                  <c:v>0.6019163708</c:v>
                </c:pt>
                <c:pt idx="1077">
                  <c:v>0.5974425669</c:v>
                </c:pt>
                <c:pt idx="1080">
                  <c:v>0.5894713962</c:v>
                </c:pt>
                <c:pt idx="1083">
                  <c:v>0.5785447549</c:v>
                </c:pt>
                <c:pt idx="1086">
                  <c:v>0.5655126509</c:v>
                </c:pt>
                <c:pt idx="1089">
                  <c:v>0.551508299</c:v>
                </c:pt>
                <c:pt idx="1092">
                  <c:v>0.5377451961</c:v>
                </c:pt>
                <c:pt idx="1095">
                  <c:v>0.5252670544</c:v>
                </c:pt>
                <c:pt idx="1098">
                  <c:v>0.5149585117</c:v>
                </c:pt>
                <c:pt idx="1101">
                  <c:v>0.5075719186</c:v>
                </c:pt>
                <c:pt idx="1104">
                  <c:v>0.5037041801</c:v>
                </c:pt>
                <c:pt idx="1107">
                  <c:v>0.503460969</c:v>
                </c:pt>
                <c:pt idx="1110">
                  <c:v>0.5068516074</c:v>
                </c:pt>
                <c:pt idx="1113">
                  <c:v>0.5133258898</c:v>
                </c:pt>
                <c:pt idx="1116">
                  <c:v>0.522274695</c:v>
                </c:pt>
                <c:pt idx="1119">
                  <c:v>0.5329875446</c:v>
                </c:pt>
                <c:pt idx="1122">
                  <c:v>0.5442724606</c:v>
                </c:pt>
                <c:pt idx="1125">
                  <c:v>0.5554418748</c:v>
                </c:pt>
                <c:pt idx="1128">
                  <c:v>0.5655518182</c:v>
                </c:pt>
                <c:pt idx="1131">
                  <c:v>0.5736716777</c:v>
                </c:pt>
                <c:pt idx="1134">
                  <c:v>0.5794285345</c:v>
                </c:pt>
                <c:pt idx="1137">
                  <c:v>0.5824517778</c:v>
                </c:pt>
                <c:pt idx="1140">
                  <c:v>0.5829590485</c:v>
                </c:pt>
                <c:pt idx="1143">
                  <c:v>0.5804827858</c:v>
                </c:pt>
                <c:pt idx="1146">
                  <c:v>0.5759026623</c:v>
                </c:pt>
                <c:pt idx="1149">
                  <c:v>0.5698339132</c:v>
                </c:pt>
                <c:pt idx="1152">
                  <c:v>0.5625931226</c:v>
                </c:pt>
                <c:pt idx="1155">
                  <c:v>0.5556927374</c:v>
                </c:pt>
                <c:pt idx="1158">
                  <c:v>0.5487075816</c:v>
                </c:pt>
                <c:pt idx="1161">
                  <c:v>0.5428303498</c:v>
                </c:pt>
                <c:pt idx="1164">
                  <c:v>0.5384550154</c:v>
                </c:pt>
                <c:pt idx="1167">
                  <c:v>0.5357066669</c:v>
                </c:pt>
                <c:pt idx="1170">
                  <c:v>0.5349481277</c:v>
                </c:pt>
                <c:pt idx="1173">
                  <c:v>0.5358687919</c:v>
                </c:pt>
                <c:pt idx="1176">
                  <c:v>0.5378511146</c:v>
                </c:pt>
                <c:pt idx="1179">
                  <c:v>0.5412533291</c:v>
                </c:pt>
                <c:pt idx="1182">
                  <c:v>0.5448342517</c:v>
                </c:pt>
                <c:pt idx="1185">
                  <c:v>0.5480260771</c:v>
                </c:pt>
                <c:pt idx="1188">
                  <c:v>0.5509307593</c:v>
                </c:pt>
                <c:pt idx="1191">
                  <c:v>0.552890241</c:v>
                </c:pt>
                <c:pt idx="1194">
                  <c:v>0.5532663467</c:v>
                </c:pt>
                <c:pt idx="1197">
                  <c:v>0.5528609475</c:v>
                </c:pt>
                <c:pt idx="1200">
                  <c:v>0.5516510539</c:v>
                </c:pt>
                <c:pt idx="1203">
                  <c:v>0.5493980763</c:v>
                </c:pt>
                <c:pt idx="1206">
                  <c:v>0.5464024489</c:v>
                </c:pt>
                <c:pt idx="1209">
                  <c:v>0.5431905433</c:v>
                </c:pt>
                <c:pt idx="1212">
                  <c:v>0.5404026553</c:v>
                </c:pt>
                <c:pt idx="1215">
                  <c:v>0.5383575016</c:v>
                </c:pt>
                <c:pt idx="1218">
                  <c:v>0.5375755978</c:v>
                </c:pt>
                <c:pt idx="1221">
                  <c:v>0.538382233</c:v>
                </c:pt>
                <c:pt idx="1224">
                  <c:v>0.5407343868</c:v>
                </c:pt>
                <c:pt idx="1227">
                  <c:v>0.5449295943</c:v>
                </c:pt>
                <c:pt idx="1230">
                  <c:v>0.5502564427</c:v>
                </c:pt>
                <c:pt idx="1233">
                  <c:v>0.5566837525</c:v>
                </c:pt>
                <c:pt idx="1236">
                  <c:v>0.5633203698</c:v>
                </c:pt>
                <c:pt idx="1239">
                  <c:v>0.5696906593</c:v>
                </c:pt>
                <c:pt idx="1242">
                  <c:v>0.5750755958</c:v>
                </c:pt>
                <c:pt idx="1245">
                  <c:v>0.5786932725</c:v>
                </c:pt>
                <c:pt idx="1248">
                  <c:v>0.5803444261</c:v>
                </c:pt>
                <c:pt idx="1251">
                  <c:v>0.5794635581</c:v>
                </c:pt>
                <c:pt idx="1254">
                  <c:v>0.5758940111</c:v>
                </c:pt>
                <c:pt idx="1257">
                  <c:v>0.5699018813</c:v>
                </c:pt>
                <c:pt idx="1260">
                  <c:v>0.5618303523</c:v>
                </c:pt>
                <c:pt idx="1263">
                  <c:v>0.552288126</c:v>
                </c:pt>
                <c:pt idx="1266">
                  <c:v>0.5415975759</c:v>
                </c:pt>
                <c:pt idx="1269">
                  <c:v>0.5310675577</c:v>
                </c:pt>
                <c:pt idx="1272">
                  <c:v>0.5214849888</c:v>
                </c:pt>
                <c:pt idx="1275">
                  <c:v>0.5135417446</c:v>
                </c:pt>
                <c:pt idx="1278">
                  <c:v>0.5083553453</c:v>
                </c:pt>
                <c:pt idx="1281">
                  <c:v>0.5061677305</c:v>
                </c:pt>
                <c:pt idx="1284">
                  <c:v>0.5071273372</c:v>
                </c:pt>
                <c:pt idx="1287">
                  <c:v>0.5120163634</c:v>
                </c:pt>
                <c:pt idx="1290">
                  <c:v>0.5198704098</c:v>
                </c:pt>
                <c:pt idx="1293">
                  <c:v>0.5303983179</c:v>
                </c:pt>
                <c:pt idx="1296">
                  <c:v>0.5426345089</c:v>
                </c:pt>
                <c:pt idx="1299">
                  <c:v>0.5559489645</c:v>
                </c:pt>
                <c:pt idx="1302">
                  <c:v>0.5691181046</c:v>
                </c:pt>
                <c:pt idx="1305">
                  <c:v>0.5809084085</c:v>
                </c:pt>
                <c:pt idx="1308">
                  <c:v>0.5905204103</c:v>
                </c:pt>
                <c:pt idx="1311">
                  <c:v>0.5974799265</c:v>
                </c:pt>
                <c:pt idx="1314">
                  <c:v>0.6006693745</c:v>
                </c:pt>
                <c:pt idx="1317">
                  <c:v>0.5999435843</c:v>
                </c:pt>
                <c:pt idx="1320">
                  <c:v>0.5952866707</c:v>
                </c:pt>
                <c:pt idx="1323">
                  <c:v>0.5871147062</c:v>
                </c:pt>
                <c:pt idx="1326">
                  <c:v>0.5763124427</c:v>
                </c:pt>
                <c:pt idx="1329">
                  <c:v>0.5633733088</c:v>
                </c:pt>
                <c:pt idx="1332">
                  <c:v>0.5494682014</c:v>
                </c:pt>
                <c:pt idx="1335">
                  <c:v>0.535825234</c:v>
                </c:pt>
                <c:pt idx="1338">
                  <c:v>0.523070915</c:v>
                </c:pt>
                <c:pt idx="1341">
                  <c:v>0.5127943597</c:v>
                </c:pt>
                <c:pt idx="1344">
                  <c:v>0.5053696643</c:v>
                </c:pt>
                <c:pt idx="1347">
                  <c:v>0.5015089749</c:v>
                </c:pt>
                <c:pt idx="1350">
                  <c:v>0.5012683072</c:v>
                </c:pt>
                <c:pt idx="1353">
                  <c:v>0.5048160345</c:v>
                </c:pt>
                <c:pt idx="1356">
                  <c:v>0.5119521171</c:v>
                </c:pt>
                <c:pt idx="1359">
                  <c:v>0.521585481</c:v>
                </c:pt>
                <c:pt idx="1362">
                  <c:v>0.5332197781</c:v>
                </c:pt>
                <c:pt idx="1365">
                  <c:v>0.5456977013</c:v>
                </c:pt>
                <c:pt idx="1368">
                  <c:v>0.5579637015</c:v>
                </c:pt>
                <c:pt idx="1371">
                  <c:v>0.5692190942</c:v>
                </c:pt>
                <c:pt idx="1374">
                  <c:v>0.5786492004</c:v>
                </c:pt>
                <c:pt idx="1377">
                  <c:v>0.5851693143</c:v>
                </c:pt>
                <c:pt idx="1380">
                  <c:v>0.5890109646</c:v>
                </c:pt>
                <c:pt idx="1383">
                  <c:v>0.5896531516</c:v>
                </c:pt>
                <c:pt idx="1386">
                  <c:v>0.5868285738</c:v>
                </c:pt>
                <c:pt idx="1389">
                  <c:v>0.5816955163</c:v>
                </c:pt>
                <c:pt idx="1392">
                  <c:v>0.5743620167</c:v>
                </c:pt>
                <c:pt idx="1395">
                  <c:v>0.5656360204</c:v>
                </c:pt>
                <c:pt idx="1398">
                  <c:v>0.5566090074</c:v>
                </c:pt>
                <c:pt idx="1401">
                  <c:v>0.5473492503</c:v>
                </c:pt>
                <c:pt idx="1404">
                  <c:v>0.5392964903</c:v>
                </c:pt>
                <c:pt idx="1407">
                  <c:v>0.5329222166</c:v>
                </c:pt>
                <c:pt idx="1410">
                  <c:v>0.5283092639</c:v>
                </c:pt>
                <c:pt idx="1413">
                  <c:v>0.5261382514</c:v>
                </c:pt>
                <c:pt idx="1416">
                  <c:v>0.5261050303</c:v>
                </c:pt>
                <c:pt idx="1419">
                  <c:v>0.5281920678</c:v>
                </c:pt>
                <c:pt idx="1422">
                  <c:v>0.5317966788</c:v>
                </c:pt>
                <c:pt idx="1425">
                  <c:v>0.5363525975</c:v>
                </c:pt>
                <c:pt idx="1428">
                  <c:v>0.5414993535</c:v>
                </c:pt>
                <c:pt idx="1431">
                  <c:v>0.5466555979</c:v>
                </c:pt>
                <c:pt idx="1434">
                  <c:v>0.550995517</c:v>
                </c:pt>
                <c:pt idx="1437">
                  <c:v>0.5545830324</c:v>
                </c:pt>
                <c:pt idx="1440">
                  <c:v>0.556749971</c:v>
                </c:pt>
                <c:pt idx="1443">
                  <c:v>0.5575014165</c:v>
                </c:pt>
                <c:pt idx="1446">
                  <c:v>0.5568926024</c:v>
                </c:pt>
                <c:pt idx="1449">
                  <c:v>0.5552830388</c:v>
                </c:pt>
                <c:pt idx="1452">
                  <c:v>0.553005053</c:v>
                </c:pt>
                <c:pt idx="1455">
                  <c:v>0.5501948321</c:v>
                </c:pt>
                <c:pt idx="1458">
                  <c:v>0.5479379079</c:v>
                </c:pt>
                <c:pt idx="1461">
                  <c:v>0.5459558101</c:v>
                </c:pt>
                <c:pt idx="1464">
                  <c:v>0.5450550638</c:v>
                </c:pt>
                <c:pt idx="1467">
                  <c:v>0.5454986318</c:v>
                </c:pt>
                <c:pt idx="1470">
                  <c:v>0.5471939649</c:v>
                </c:pt>
                <c:pt idx="1473">
                  <c:v>0.549985591</c:v>
                </c:pt>
                <c:pt idx="1476">
                  <c:v>0.5536957998</c:v>
                </c:pt>
                <c:pt idx="1479">
                  <c:v>0.5580528156</c:v>
                </c:pt>
                <c:pt idx="1482">
                  <c:v>0.5622825767</c:v>
                </c:pt>
                <c:pt idx="1485">
                  <c:v>0.5660763549</c:v>
                </c:pt>
                <c:pt idx="1488">
                  <c:v>0.5685168398</c:v>
                </c:pt>
                <c:pt idx="1491">
                  <c:v>0.5698805206</c:v>
                </c:pt>
                <c:pt idx="1494">
                  <c:v>0.5691756262</c:v>
                </c:pt>
                <c:pt idx="1497">
                  <c:v>0.5663987536</c:v>
                </c:pt>
                <c:pt idx="1500">
                  <c:v>0.5618668918</c:v>
                </c:pt>
                <c:pt idx="1503">
                  <c:v>0.5555058994</c:v>
                </c:pt>
                <c:pt idx="1506">
                  <c:v>0.5480348808</c:v>
                </c:pt>
                <c:pt idx="1509">
                  <c:v>0.5399530942</c:v>
                </c:pt>
                <c:pt idx="1512">
                  <c:v>0.5319261492</c:v>
                </c:pt>
                <c:pt idx="1515">
                  <c:v>0.5247246319</c:v>
                </c:pt>
                <c:pt idx="1518">
                  <c:v>0.5190995958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Mode1_Subsampled_Data!$G$4</c:f>
              <c:strCache>
                <c:ptCount val="1"/>
                <c:pt idx="0">
                  <c:v>Modeled right position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Mode1_Subsampled_Data!$G$9:$G$1528</c:f>
              <c:numCache>
                <c:formatCode>0.0000</c:formatCode>
                <c:ptCount val="1520"/>
                <c:pt idx="0">
                  <c:v>0.492952220674158</c:v>
                </c:pt>
                <c:pt idx="3">
                  <c:v>0.491544395544494</c:v>
                </c:pt>
                <c:pt idx="6">
                  <c:v>0.494568792118825</c:v>
                </c:pt>
                <c:pt idx="9">
                  <c:v>0.501841308459018</c:v>
                </c:pt>
                <c:pt idx="12">
                  <c:v>0.512828380305874</c:v>
                </c:pt>
                <c:pt idx="15">
                  <c:v>0.526688821667783</c:v>
                </c:pt>
                <c:pt idx="18">
                  <c:v>0.542342304790708</c:v>
                </c:pt>
                <c:pt idx="21">
                  <c:v>0.558558624444702</c:v>
                </c:pt>
                <c:pt idx="24">
                  <c:v>0.574060029345956</c:v>
                </c:pt>
                <c:pt idx="27">
                  <c:v>0.587627730337961</c:v>
                </c:pt>
                <c:pt idx="30">
                  <c:v>0.598203318060101</c:v>
                </c:pt>
                <c:pt idx="33">
                  <c:v>0.60497627684439</c:v>
                </c:pt>
                <c:pt idx="36">
                  <c:v>0.607450025123701</c:v>
                </c:pt>
                <c:pt idx="39">
                  <c:v>0.605480832168979</c:v>
                </c:pt>
                <c:pt idx="42">
                  <c:v>0.599286381300941</c:v>
                </c:pt>
                <c:pt idx="45">
                  <c:v>0.589423450190225</c:v>
                </c:pt>
                <c:pt idx="48">
                  <c:v>0.576736913751373</c:v>
                </c:pt>
                <c:pt idx="51">
                  <c:v>0.562284796350716</c:v>
                </c:pt>
                <c:pt idx="54">
                  <c:v>0.547246179961009</c:v>
                </c:pt>
                <c:pt idx="57">
                  <c:v>0.532820227264772</c:v>
                </c:pt>
                <c:pt idx="60">
                  <c:v>0.520125275691936</c:v>
                </c:pt>
                <c:pt idx="63">
                  <c:v>0.510106842085225</c:v>
                </c:pt>
                <c:pt idx="66">
                  <c:v>0.503462465203826</c:v>
                </c:pt>
                <c:pt idx="69">
                  <c:v>0.500589694709629</c:v>
                </c:pt>
                <c:pt idx="72">
                  <c:v>0.501561365033649</c:v>
                </c:pt>
                <c:pt idx="75">
                  <c:v>0.506129774627138</c:v>
                </c:pt>
                <c:pt idx="78">
                  <c:v>0.513758760014682</c:v>
                </c:pt>
                <c:pt idx="81">
                  <c:v>0.523680152705303</c:v>
                </c:pt>
                <c:pt idx="84">
                  <c:v>0.534968964143997</c:v>
                </c:pt>
                <c:pt idx="87">
                  <c:v>0.546630052920365</c:v>
                </c:pt>
                <c:pt idx="90">
                  <c:v>0.55768812970829</c:v>
                </c:pt>
                <c:pt idx="93">
                  <c:v>0.567272823406423</c:v>
                </c:pt>
                <c:pt idx="96">
                  <c:v>0.57469116894104</c:v>
                </c:pt>
                <c:pt idx="99">
                  <c:v>0.579481213535444</c:v>
                </c:pt>
                <c:pt idx="102">
                  <c:v>0.581442339500355</c:v>
                </c:pt>
                <c:pt idx="105">
                  <c:v>0.58064018166867</c:v>
                </c:pt>
                <c:pt idx="108">
                  <c:v>0.57738645668543</c:v>
                </c:pt>
                <c:pt idx="111">
                  <c:v>0.572196386960024</c:v>
                </c:pt>
                <c:pt idx="114">
                  <c:v>0.565728471046927</c:v>
                </c:pt>
                <c:pt idx="117">
                  <c:v>0.558712931815988</c:v>
                </c:pt>
                <c:pt idx="120">
                  <c:v>0.551876119742838</c:v>
                </c:pt>
                <c:pt idx="123">
                  <c:v>0.545868378546771</c:v>
                </c:pt>
                <c:pt idx="126">
                  <c:v>0.541202380994486</c:v>
                </c:pt>
                <c:pt idx="129">
                  <c:v>0.538207770731325</c:v>
                </c:pt>
                <c:pt idx="132">
                  <c:v>0.537006222353167</c:v>
                </c:pt>
                <c:pt idx="135">
                  <c:v>0.537508929568</c:v>
                </c:pt>
                <c:pt idx="138">
                  <c:v>0.539436258412784</c:v>
                </c:pt>
                <c:pt idx="141">
                  <c:v>0.542357082310111</c:v>
                </c:pt>
                <c:pt idx="144">
                  <c:v>0.54574336496415</c:v>
                </c:pt>
                <c:pt idx="147">
                  <c:v>0.549034065021082</c:v>
                </c:pt>
                <c:pt idx="150">
                  <c:v>0.551701546834124</c:v>
                </c:pt>
                <c:pt idx="153">
                  <c:v>0.553313479084145</c:v>
                </c:pt>
                <c:pt idx="156">
                  <c:v>0.553583704642888</c:v>
                </c:pt>
                <c:pt idx="159">
                  <c:v>0.552406719357319</c:v>
                </c:pt>
                <c:pt idx="162">
                  <c:v>0.549872089115446</c:v>
                </c:pt>
                <c:pt idx="165">
                  <c:v>0.546257195896269</c:v>
                </c:pt>
                <c:pt idx="168">
                  <c:v>0.541998930595833</c:v>
                </c:pt>
                <c:pt idx="171">
                  <c:v>0.537647122927757</c:v>
                </c:pt>
                <c:pt idx="174">
                  <c:v>0.533804401234435</c:v>
                </c:pt>
                <c:pt idx="177">
                  <c:v>0.531058618077658</c:v>
                </c:pt>
                <c:pt idx="180">
                  <c:v>0.529914815762339</c:v>
                </c:pt>
                <c:pt idx="183">
                  <c:v>0.530733852748405</c:v>
                </c:pt>
                <c:pt idx="186">
                  <c:v>0.533684247605908</c:v>
                </c:pt>
                <c:pt idx="189">
                  <c:v>0.538712571439337</c:v>
                </c:pt>
                <c:pt idx="192">
                  <c:v>0.545535947023828</c:v>
                </c:pt>
                <c:pt idx="195">
                  <c:v>0.553658061798552</c:v>
                </c:pt>
                <c:pt idx="198">
                  <c:v>0.562407778980343</c:v>
                </c:pt>
                <c:pt idx="201">
                  <c:v>0.570997161409294</c:v>
                </c:pt>
                <c:pt idx="204">
                  <c:v>0.578593728159504</c:v>
                </c:pt>
                <c:pt idx="207">
                  <c:v>0.584400241747395</c:v>
                </c:pt>
                <c:pt idx="210">
                  <c:v>0.587734427588417</c:v>
                </c:pt>
                <c:pt idx="213">
                  <c:v>0.588100852110745</c:v>
                </c:pt>
                <c:pt idx="216">
                  <c:v>0.585247758296449</c:v>
                </c:pt>
                <c:pt idx="219">
                  <c:v>0.579202932713899</c:v>
                </c:pt>
                <c:pt idx="222">
                  <c:v>0.570284544015808</c:v>
                </c:pt>
                <c:pt idx="225">
                  <c:v>0.559085179601217</c:v>
                </c:pt>
                <c:pt idx="228">
                  <c:v>0.546429803058123</c:v>
                </c:pt>
                <c:pt idx="231">
                  <c:v>0.533310826421802</c:v>
                </c:pt>
                <c:pt idx="234">
                  <c:v>0.520805704383883</c:v>
                </c:pt>
                <c:pt idx="237">
                  <c:v>0.50998420052699</c:v>
                </c:pt>
                <c:pt idx="240">
                  <c:v>0.501813578732906</c:v>
                </c:pt>
                <c:pt idx="243">
                  <c:v>0.497070324855807</c:v>
                </c:pt>
                <c:pt idx="246">
                  <c:v>0.496266562646546</c:v>
                </c:pt>
                <c:pt idx="249">
                  <c:v>0.499598125624384</c:v>
                </c:pt>
                <c:pt idx="252">
                  <c:v>0.506919386306162</c:v>
                </c:pt>
                <c:pt idx="255">
                  <c:v>0.51774759126275</c:v>
                </c:pt>
                <c:pt idx="258">
                  <c:v>0.5312968173429</c:v>
                </c:pt>
                <c:pt idx="261">
                  <c:v>0.54653899115318</c:v>
                </c:pt>
                <c:pt idx="264">
                  <c:v>0.562286945993707</c:v>
                </c:pt>
                <c:pt idx="267">
                  <c:v>0.577292456034356</c:v>
                </c:pt>
                <c:pt idx="270">
                  <c:v>0.590350776051948</c:v>
                </c:pt>
                <c:pt idx="273">
                  <c:v>0.60040255963605</c:v>
                </c:pt>
                <c:pt idx="276">
                  <c:v>0.60662419357728</c:v>
                </c:pt>
                <c:pt idx="279">
                  <c:v>0.608498560227819</c:v>
                </c:pt>
                <c:pt idx="282">
                  <c:v>0.605859937678546</c:v>
                </c:pt>
                <c:pt idx="285">
                  <c:v>0.598909017679417</c:v>
                </c:pt>
                <c:pt idx="288">
                  <c:v>0.588196658604484</c:v>
                </c:pt>
                <c:pt idx="291">
                  <c:v>0.57457775670582</c:v>
                </c:pt>
                <c:pt idx="294">
                  <c:v>0.559139262659808</c:v>
                </c:pt>
                <c:pt idx="297">
                  <c:v>0.543108652298807</c:v>
                </c:pt>
                <c:pt idx="300">
                  <c:v>0.527750873894536</c:v>
                </c:pt>
                <c:pt idx="303">
                  <c:v>0.514262785012401</c:v>
                </c:pt>
                <c:pt idx="306">
                  <c:v>0.50367427169169</c:v>
                </c:pt>
                <c:pt idx="309">
                  <c:v>0.496764597749676</c:v>
                </c:pt>
                <c:pt idx="312">
                  <c:v>0.494001124026374</c:v>
                </c:pt>
                <c:pt idx="315">
                  <c:v>0.495505497628234</c:v>
                </c:pt>
                <c:pt idx="318">
                  <c:v>0.501049928223258</c:v>
                </c:pt>
                <c:pt idx="321">
                  <c:v>0.510083470427981</c:v>
                </c:pt>
                <c:pt idx="324">
                  <c:v>0.521785565058804</c:v>
                </c:pt>
                <c:pt idx="327">
                  <c:v>0.535141699907145</c:v>
                </c:pt>
                <c:pt idx="330">
                  <c:v>0.549034148446334</c:v>
                </c:pt>
                <c:pt idx="333">
                  <c:v>0.562339501692381</c:v>
                </c:pt>
                <c:pt idx="336">
                  <c:v>0.574024231628799</c:v>
                </c:pt>
                <c:pt idx="339">
                  <c:v>0.583229850010124</c:v>
                </c:pt>
                <c:pt idx="342">
                  <c:v>0.589340315484413</c:v>
                </c:pt>
                <c:pt idx="345">
                  <c:v>0.592026086056044</c:v>
                </c:pt>
                <c:pt idx="348">
                  <c:v>0.591261444508357</c:v>
                </c:pt>
                <c:pt idx="351">
                  <c:v>0.587314229522244</c:v>
                </c:pt>
                <c:pt idx="354">
                  <c:v>0.580709649392554</c:v>
                </c:pt>
                <c:pt idx="357">
                  <c:v>0.572172201690656</c:v>
                </c:pt>
                <c:pt idx="360">
                  <c:v>0.562551655040398</c:v>
                </c:pt>
                <c:pt idx="363">
                  <c:v>0.552740393386722</c:v>
                </c:pt>
                <c:pt idx="366">
                  <c:v>0.543590060790843</c:v>
                </c:pt>
                <c:pt idx="369">
                  <c:v>0.535835325597454</c:v>
                </c:pt>
                <c:pt idx="372">
                  <c:v>0.53003172836057</c:v>
                </c:pt>
                <c:pt idx="375">
                  <c:v>0.526513079005849</c:v>
                </c:pt>
                <c:pt idx="378">
                  <c:v>0.525371876276806</c:v>
                </c:pt>
                <c:pt idx="381">
                  <c:v>0.526463932824826</c:v>
                </c:pt>
                <c:pt idx="384">
                  <c:v>0.529436024976566</c:v>
                </c:pt>
                <c:pt idx="387">
                  <c:v>0.533773174845161</c:v>
                </c:pt>
                <c:pt idx="390">
                  <c:v>0.538860324891563</c:v>
                </c:pt>
                <c:pt idx="393">
                  <c:v>0.544051855368091</c:v>
                </c:pt>
                <c:pt idx="396">
                  <c:v>0.548741744183635</c:v>
                </c:pt>
                <c:pt idx="399">
                  <c:v>0.552427233072743</c:v>
                </c:pt>
                <c:pt idx="402">
                  <c:v>0.55475963048979</c:v>
                </c:pt>
                <c:pt idx="405">
                  <c:v>0.555577269471723</c:v>
                </c:pt>
                <c:pt idx="408">
                  <c:v>0.554917507145725</c:v>
                </c:pt>
                <c:pt idx="411">
                  <c:v>0.553006814986593</c:v>
                </c:pt>
                <c:pt idx="414">
                  <c:v>0.550230250980597</c:v>
                </c:pt>
                <c:pt idx="417">
                  <c:v>0.547083705205501</c:v>
                </c:pt>
                <c:pt idx="420">
                  <c:v>0.544114062147162</c:v>
                </c:pt>
                <c:pt idx="423">
                  <c:v>0.541853653980854</c:v>
                </c:pt>
                <c:pt idx="426">
                  <c:v>0.54075596783051</c:v>
                </c:pt>
                <c:pt idx="429">
                  <c:v>0.541139458325641</c:v>
                </c:pt>
                <c:pt idx="432">
                  <c:v>0.543145514774438</c:v>
                </c:pt>
                <c:pt idx="435">
                  <c:v>0.546715217720763</c:v>
                </c:pt>
                <c:pt idx="438">
                  <c:v>0.551587630443979</c:v>
                </c:pt>
                <c:pt idx="441">
                  <c:v>0.557320191859601</c:v>
                </c:pt>
                <c:pt idx="444">
                  <c:v>0.563329522127281</c:v>
                </c:pt>
                <c:pt idx="447">
                  <c:v>0.568948843348828</c:v>
                </c:pt>
                <c:pt idx="450">
                  <c:v>0.57349646425316</c:v>
                </c:pt>
                <c:pt idx="453">
                  <c:v>0.576348555546705</c:v>
                </c:pt>
                <c:pt idx="456">
                  <c:v>0.577008876934184</c:v>
                </c:pt>
                <c:pt idx="459">
                  <c:v>0.575168270034234</c:v>
                </c:pt>
                <c:pt idx="462">
                  <c:v>0.570747596562155</c:v>
                </c:pt>
                <c:pt idx="465">
                  <c:v>0.56391930218948</c:v>
                </c:pt>
                <c:pt idx="468">
                  <c:v>0.555104785168928</c:v>
                </c:pt>
                <c:pt idx="471">
                  <c:v>0.544947057532514</c:v>
                </c:pt>
                <c:pt idx="474">
                  <c:v>0.534260586125746</c:v>
                </c:pt>
                <c:pt idx="477">
                  <c:v>0.5239624607</c:v>
                </c:pt>
                <c:pt idx="480">
                  <c:v>0.514990937529731</c:v>
                </c:pt>
                <c:pt idx="483">
                  <c:v>0.508218762365706</c:v>
                </c:pt>
                <c:pt idx="486">
                  <c:v>0.504369348926673</c:v>
                </c:pt>
                <c:pt idx="489">
                  <c:v>0.503943805093441</c:v>
                </c:pt>
                <c:pt idx="492">
                  <c:v>0.507165956094444</c:v>
                </c:pt>
                <c:pt idx="495">
                  <c:v>0.51395098172743</c:v>
                </c:pt>
                <c:pt idx="498">
                  <c:v>0.523901198393493</c:v>
                </c:pt>
                <c:pt idx="501">
                  <c:v>0.536330065394495</c:v>
                </c:pt>
                <c:pt idx="504">
                  <c:v>0.550312903758679</c:v>
                </c:pt>
                <c:pt idx="507">
                  <c:v>0.564760325325257</c:v>
                </c:pt>
                <c:pt idx="510">
                  <c:v>0.578508213293147</c:v>
                </c:pt>
                <c:pt idx="513">
                  <c:v>0.590416477190908</c:v>
                </c:pt>
                <c:pt idx="516">
                  <c:v>0.599467881116034</c:v>
                </c:pt>
                <c:pt idx="519">
                  <c:v>0.604858106691429</c:v>
                </c:pt>
                <c:pt idx="522">
                  <c:v>0.606068881736731</c:v>
                </c:pt>
                <c:pt idx="525">
                  <c:v>0.60291742775014</c:v>
                </c:pt>
                <c:pt idx="528">
                  <c:v>0.595577529541766</c:v>
                </c:pt>
                <c:pt idx="531">
                  <c:v>0.584570025546205</c:v>
                </c:pt>
                <c:pt idx="534">
                  <c:v>0.570723232176696</c:v>
                </c:pt>
                <c:pt idx="537">
                  <c:v>0.555106503379617</c:v>
                </c:pt>
                <c:pt idx="540">
                  <c:v>0.538942541978553</c:v>
                </c:pt>
                <c:pt idx="543">
                  <c:v>0.52350600118141</c:v>
                </c:pt>
                <c:pt idx="546">
                  <c:v>0.510017166041624</c:v>
                </c:pt>
                <c:pt idx="549">
                  <c:v>0.499539969974015</c:v>
                </c:pt>
                <c:pt idx="552">
                  <c:v>0.492893236657256</c:v>
                </c:pt>
                <c:pt idx="555">
                  <c:v>0.49058287476233</c:v>
                </c:pt>
                <c:pt idx="558">
                  <c:v>0.492760896929916</c:v>
                </c:pt>
                <c:pt idx="561">
                  <c:v>0.499214753680701</c:v>
                </c:pt>
                <c:pt idx="564">
                  <c:v>0.509387783766539</c:v>
                </c:pt>
                <c:pt idx="567">
                  <c:v>0.52242882908232</c:v>
                </c:pt>
                <c:pt idx="570">
                  <c:v>0.537266494306514</c:v>
                </c:pt>
                <c:pt idx="573">
                  <c:v>0.55270138100102</c:v>
                </c:pt>
                <c:pt idx="576">
                  <c:v>0.567508086156208</c:v>
                </c:pt>
                <c:pt idx="579">
                  <c:v>0.580537962705157</c:v>
                </c:pt>
                <c:pt idx="582">
                  <c:v>0.590813661949469</c:v>
                </c:pt>
                <c:pt idx="585">
                  <c:v>0.597607307763539</c:v>
                </c:pt>
                <c:pt idx="588">
                  <c:v>0.600495708517955</c:v>
                </c:pt>
                <c:pt idx="591">
                  <c:v>0.599388147393893</c:v>
                </c:pt>
                <c:pt idx="594">
                  <c:v>0.594524805477582</c:v>
                </c:pt>
                <c:pt idx="597">
                  <c:v>0.586446531621059</c:v>
                </c:pt>
                <c:pt idx="600">
                  <c:v>0.575939233762123</c:v>
                </c:pt>
                <c:pt idx="603">
                  <c:v>0.56395839453181</c:v>
                </c:pt>
                <c:pt idx="606">
                  <c:v>0.551540908559987</c:v>
                </c:pt>
                <c:pt idx="609">
                  <c:v>0.5397124500862</c:v>
                </c:pt>
                <c:pt idx="612">
                  <c:v>0.529398822188378</c:v>
                </c:pt>
                <c:pt idx="615">
                  <c:v>0.521349200235398</c:v>
                </c:pt>
                <c:pt idx="618">
                  <c:v>0.51607792197645</c:v>
                </c:pt>
                <c:pt idx="621">
                  <c:v>0.513829621611301</c:v>
                </c:pt>
                <c:pt idx="624">
                  <c:v>0.514570236158531</c:v>
                </c:pt>
                <c:pt idx="627">
                  <c:v>0.518003947278033</c:v>
                </c:pt>
                <c:pt idx="630">
                  <c:v>0.523613694376885</c:v>
                </c:pt>
                <c:pt idx="633">
                  <c:v>0.53072073328949</c:v>
                </c:pt>
                <c:pt idx="636">
                  <c:v>0.538557019565564</c:v>
                </c:pt>
                <c:pt idx="639">
                  <c:v>0.54634312072433</c:v>
                </c:pt>
                <c:pt idx="642">
                  <c:v>0.553364001605503</c:v>
                </c:pt>
                <c:pt idx="645">
                  <c:v>0.559035406158418</c:v>
                </c:pt>
                <c:pt idx="648">
                  <c:v>0.56295463192101</c:v>
                </c:pt>
                <c:pt idx="651">
                  <c:v>0.564931148452114</c:v>
                </c:pt>
                <c:pt idx="654">
                  <c:v>0.564994581745743</c:v>
                </c:pt>
                <c:pt idx="657">
                  <c:v>0.563379868342678</c:v>
                </c:pt>
                <c:pt idx="660">
                  <c:v>0.560491652002993</c:v>
                </c:pt>
                <c:pt idx="663">
                  <c:v>0.556852031868008</c:v>
                </c:pt>
                <c:pt idx="666">
                  <c:v>0.553037377563049</c:v>
                </c:pt>
                <c:pt idx="669">
                  <c:v>0.549610950082138</c:v>
                </c:pt>
                <c:pt idx="672">
                  <c:v>0.547058411435239</c:v>
                </c:pt>
                <c:pt idx="675">
                  <c:v>0.545732941329741</c:v>
                </c:pt>
                <c:pt idx="678">
                  <c:v>0.545815645154474</c:v>
                </c:pt>
                <c:pt idx="681">
                  <c:v>0.547295338923482</c:v>
                </c:pt>
                <c:pt idx="684">
                  <c:v>0.549969793161477</c:v>
                </c:pt>
                <c:pt idx="687">
                  <c:v>0.553468307832073</c:v>
                </c:pt>
                <c:pt idx="690">
                  <c:v>0.557293293185897</c:v>
                </c:pt>
                <c:pt idx="693">
                  <c:v>0.560876564473163</c:v>
                </c:pt>
                <c:pt idx="696">
                  <c:v>0.563644517119322</c:v>
                </c:pt>
                <c:pt idx="699">
                  <c:v>0.565085387187305</c:v>
                </c:pt>
                <c:pt idx="702">
                  <c:v>0.564811517411679</c:v>
                </c:pt>
                <c:pt idx="705">
                  <c:v>0.562609973534158</c:v>
                </c:pt>
                <c:pt idx="708">
                  <c:v>0.558475951652504</c:v>
                </c:pt>
                <c:pt idx="711">
                  <c:v>0.552625081570886</c:v>
                </c:pt>
                <c:pt idx="714">
                  <c:v>0.545482804396707</c:v>
                </c:pt>
                <c:pt idx="717">
                  <c:v>0.537651284647977</c:v>
                </c:pt>
                <c:pt idx="720">
                  <c:v>0.529856585941337</c:v>
                </c:pt>
                <c:pt idx="723">
                  <c:v>0.522880872511186</c:v>
                </c:pt>
                <c:pt idx="726">
                  <c:v>0.517485994967646</c:v>
                </c:pt>
                <c:pt idx="729">
                  <c:v>0.514335816992078</c:v>
                </c:pt>
                <c:pt idx="732">
                  <c:v>0.513924935552868</c:v>
                </c:pt>
                <c:pt idx="735">
                  <c:v>0.516521002905894</c:v>
                </c:pt>
                <c:pt idx="738">
                  <c:v>0.522126707190446</c:v>
                </c:pt>
                <c:pt idx="741">
                  <c:v>0.530465711145032</c:v>
                </c:pt>
                <c:pt idx="744">
                  <c:v>0.54099464573696</c:v>
                </c:pt>
                <c:pt idx="747">
                  <c:v>0.552940811965393</c:v>
                </c:pt>
                <c:pt idx="750">
                  <c:v>0.56536278951974</c:v>
                </c:pt>
                <c:pt idx="753">
                  <c:v>0.577228918595961</c:v>
                </c:pt>
                <c:pt idx="756">
                  <c:v>0.587506825614733</c:v>
                </c:pt>
                <c:pt idx="759">
                  <c:v>0.595255980374645</c:v>
                </c:pt>
                <c:pt idx="762">
                  <c:v>0.599714820837578</c:v>
                </c:pt>
                <c:pt idx="765">
                  <c:v>0.600374314090504</c:v>
                </c:pt>
                <c:pt idx="768">
                  <c:v>0.597030916744079</c:v>
                </c:pt>
                <c:pt idx="771">
                  <c:v>0.58981366212884</c:v>
                </c:pt>
                <c:pt idx="774">
                  <c:v>0.579182378678838</c:v>
                </c:pt>
                <c:pt idx="777">
                  <c:v>0.565896628130674</c:v>
                </c:pt>
                <c:pt idx="780">
                  <c:v>0.550957607533765</c:v>
                </c:pt>
                <c:pt idx="783">
                  <c:v>0.535527740971967</c:v>
                </c:pt>
                <c:pt idx="786">
                  <c:v>0.520834764979439</c:v>
                </c:pt>
                <c:pt idx="789">
                  <c:v>0.508068591297843</c:v>
                </c:pt>
                <c:pt idx="792">
                  <c:v>0.498279971311961</c:v>
                </c:pt>
                <c:pt idx="795">
                  <c:v>0.492289915019292</c:v>
                </c:pt>
                <c:pt idx="798">
                  <c:v>0.490617934988675</c:v>
                </c:pt>
                <c:pt idx="801">
                  <c:v>0.493435568334137</c:v>
                </c:pt>
                <c:pt idx="804">
                  <c:v>0.500549421050851</c:v>
                </c:pt>
                <c:pt idx="807">
                  <c:v>0.511415377720179</c:v>
                </c:pt>
                <c:pt idx="810">
                  <c:v>0.525182860798714</c:v>
                </c:pt>
                <c:pt idx="813">
                  <c:v>0.540765357663965</c:v>
                </c:pt>
                <c:pt idx="816">
                  <c:v>0.556931102445035</c:v>
                </c:pt>
                <c:pt idx="819">
                  <c:v>0.572406015188076</c:v>
                </c:pt>
                <c:pt idx="822">
                  <c:v>0.585979924953666</c:v>
                </c:pt>
                <c:pt idx="825">
                  <c:v>0.596606833057727</c:v>
                </c:pt>
                <c:pt idx="828">
                  <c:v>0.603490531164139</c:v>
                </c:pt>
                <c:pt idx="831">
                  <c:v>0.606148223826356</c:v>
                </c:pt>
                <c:pt idx="834">
                  <c:v>0.604446793005394</c:v>
                </c:pt>
                <c:pt idx="837">
                  <c:v>0.598608800343614</c:v>
                </c:pt>
                <c:pt idx="840">
                  <c:v>0.589188026433798</c:v>
                </c:pt>
                <c:pt idx="843">
                  <c:v>0.577017048344538</c:v>
                </c:pt>
                <c:pt idx="846">
                  <c:v>0.563131811871426</c:v>
                </c:pt>
                <c:pt idx="849">
                  <c:v>0.548680141898005</c:v>
                </c:pt>
                <c:pt idx="852">
                  <c:v>0.534822475616664</c:v>
                </c:pt>
                <c:pt idx="855">
                  <c:v>0.5226336823068</c:v>
                </c:pt>
                <c:pt idx="858">
                  <c:v>0.513014603896751</c:v>
                </c:pt>
                <c:pt idx="861">
                  <c:v>0.506620941380101</c:v>
                </c:pt>
                <c:pt idx="864">
                  <c:v>0.503815423674001</c:v>
                </c:pt>
                <c:pt idx="867">
                  <c:v>0.504646989923635</c:v>
                </c:pt>
                <c:pt idx="870">
                  <c:v>0.508858202196579</c:v>
                </c:pt>
                <c:pt idx="873">
                  <c:v>0.515919518278395</c:v>
                </c:pt>
                <c:pt idx="876">
                  <c:v>0.525086633763959</c:v>
                </c:pt>
                <c:pt idx="879">
                  <c:v>0.535475070906155</c:v>
                </c:pt>
                <c:pt idx="882">
                  <c:v>0.546144732380642</c:v>
                </c:pt>
                <c:pt idx="885">
                  <c:v>0.556186379594698</c:v>
                </c:pt>
                <c:pt idx="888">
                  <c:v>0.564801998858684</c:v>
                </c:pt>
                <c:pt idx="891">
                  <c:v>0.57137177397141</c:v>
                </c:pt>
                <c:pt idx="894">
                  <c:v>0.5755018093227</c:v>
                </c:pt>
                <c:pt idx="897">
                  <c:v>0.5770486999409</c:v>
                </c:pt>
                <c:pt idx="900">
                  <c:v>0.576119332189347</c:v>
                </c:pt>
                <c:pt idx="903">
                  <c:v>0.573046699475656</c:v>
                </c:pt>
                <c:pt idx="906">
                  <c:v>0.568344801294129</c:v>
                </c:pt>
                <c:pt idx="909">
                  <c:v>0.562647644481521</c:v>
                </c:pt>
                <c:pt idx="912">
                  <c:v>0.556638799944971</c:v>
                </c:pt>
                <c:pt idx="915">
                  <c:v>0.550978754620793</c:v>
                </c:pt>
                <c:pt idx="918">
                  <c:v>0.546237368658379</c:v>
                </c:pt>
                <c:pt idx="921">
                  <c:v>0.542838102849914</c:v>
                </c:pt>
                <c:pt idx="924">
                  <c:v>0.541019391111677</c:v>
                </c:pt>
                <c:pt idx="927">
                  <c:v>0.540816729136063</c:v>
                </c:pt>
                <c:pt idx="930">
                  <c:v>0.542066913752968</c:v>
                </c:pt>
                <c:pt idx="933">
                  <c:v>0.544433609830356</c:v>
                </c:pt>
                <c:pt idx="936">
                  <c:v>0.547451265109583</c:v>
                </c:pt>
                <c:pt idx="939">
                  <c:v>0.550582549741243</c:v>
                </c:pt>
                <c:pt idx="942">
                  <c:v>0.553283146707712</c:v>
                </c:pt>
                <c:pt idx="945">
                  <c:v>0.555066993391084</c:v>
                </c:pt>
                <c:pt idx="948">
                  <c:v>0.555565043576471</c:v>
                </c:pt>
                <c:pt idx="951">
                  <c:v>0.554571285446314</c:v>
                </c:pt>
                <c:pt idx="954">
                  <c:v>0.552071048687629</c:v>
                </c:pt>
                <c:pt idx="957">
                  <c:v>0.54824843495031</c:v>
                </c:pt>
                <c:pt idx="960">
                  <c:v>0.543471833346032</c:v>
                </c:pt>
                <c:pt idx="963">
                  <c:v>0.538258726912733</c:v>
                </c:pt>
                <c:pt idx="966">
                  <c:v>0.533223135368899</c:v>
                </c:pt>
                <c:pt idx="969">
                  <c:v>0.529010861818412</c:v>
                </c:pt>
                <c:pt idx="972">
                  <c:v>0.526229034113481</c:v>
                </c:pt>
                <c:pt idx="975">
                  <c:v>0.52537712088163</c:v>
                </c:pt>
                <c:pt idx="978">
                  <c:v>0.526786584308115</c:v>
                </c:pt>
                <c:pt idx="981">
                  <c:v>0.530575601568683</c:v>
                </c:pt>
                <c:pt idx="984">
                  <c:v>0.536623908512034</c:v>
                </c:pt>
                <c:pt idx="987">
                  <c:v>0.544570920436655</c:v>
                </c:pt>
                <c:pt idx="990">
                  <c:v>0.553838044779837</c:v>
                </c:pt>
                <c:pt idx="993">
                  <c:v>0.563673733060201</c:v>
                </c:pt>
                <c:pt idx="996">
                  <c:v>0.573217552631936</c:v>
                </c:pt>
                <c:pt idx="999">
                  <c:v>0.581577613388142</c:v>
                </c:pt>
                <c:pt idx="1002">
                  <c:v>0.587914252484543</c:v>
                </c:pt>
                <c:pt idx="1005">
                  <c:v>0.59152210617139</c:v>
                </c:pt>
                <c:pt idx="1008">
                  <c:v>0.591902665191147</c:v>
                </c:pt>
                <c:pt idx="1011">
                  <c:v>0.588820132306317</c:v>
                </c:pt>
                <c:pt idx="1014">
                  <c:v>0.582334819025425</c:v>
                </c:pt>
                <c:pt idx="1017">
                  <c:v>0.572810308390503</c:v>
                </c:pt>
                <c:pt idx="1020">
                  <c:v>0.560892991225233</c:v>
                </c:pt>
                <c:pt idx="1023">
                  <c:v>0.547465135158562</c:v>
                </c:pt>
                <c:pt idx="1026">
                  <c:v>0.533575131271679</c:v>
                </c:pt>
                <c:pt idx="1029">
                  <c:v>0.520350748470852</c:v>
                </c:pt>
                <c:pt idx="1032">
                  <c:v>0.508902902672564</c:v>
                </c:pt>
                <c:pt idx="1035">
                  <c:v>0.500228454240298</c:v>
                </c:pt>
                <c:pt idx="1038">
                  <c:v>0.495120781657496</c:v>
                </c:pt>
                <c:pt idx="1041">
                  <c:v>0.494096312059996</c:v>
                </c:pt>
                <c:pt idx="1044">
                  <c:v>0.497343864247959</c:v>
                </c:pt>
                <c:pt idx="1047">
                  <c:v>0.504701692118863</c:v>
                </c:pt>
                <c:pt idx="1050">
                  <c:v>0.515664681490214</c:v>
                </c:pt>
                <c:pt idx="1053">
                  <c:v>0.529421470831329</c:v>
                </c:pt>
                <c:pt idx="1056">
                  <c:v>0.544918580562677</c:v>
                </c:pt>
                <c:pt idx="1059">
                  <c:v>0.560946192093572</c:v>
                </c:pt>
                <c:pt idx="1062">
                  <c:v>0.576238241390284</c:v>
                </c:pt>
                <c:pt idx="1065">
                  <c:v>0.589578165400986</c:v>
                </c:pt>
                <c:pt idx="1068">
                  <c:v>0.599901086937946</c:v>
                </c:pt>
                <c:pt idx="1071">
                  <c:v>0.606383497869101</c:v>
                </c:pt>
                <c:pt idx="1074">
                  <c:v>0.608512579266008</c:v>
                </c:pt>
                <c:pt idx="1077">
                  <c:v>0.606129084310476</c:v>
                </c:pt>
                <c:pt idx="1080">
                  <c:v>0.599440044111911</c:v>
                </c:pt>
                <c:pt idx="1083">
                  <c:v>0.589000226773896</c:v>
                </c:pt>
                <c:pt idx="1086">
                  <c:v>0.575664043972505</c:v>
                </c:pt>
                <c:pt idx="1089">
                  <c:v>0.560512206425923</c:v>
                </c:pt>
                <c:pt idx="1092">
                  <c:v>0.544759644027967</c:v>
                </c:pt>
                <c:pt idx="1095">
                  <c:v>0.529652828497796</c:v>
                </c:pt>
                <c:pt idx="1098">
                  <c:v>0.516365521216897</c:v>
                </c:pt>
                <c:pt idx="1101">
                  <c:v>0.505902039402158</c:v>
                </c:pt>
                <c:pt idx="1104">
                  <c:v>0.499016387605375</c:v>
                </c:pt>
                <c:pt idx="1107">
                  <c:v>0.496154111197504</c:v>
                </c:pt>
                <c:pt idx="1110">
                  <c:v>0.497421634258615</c:v>
                </c:pt>
                <c:pt idx="1113">
                  <c:v>0.502585341008439</c:v>
                </c:pt>
                <c:pt idx="1116">
                  <c:v>0.511099978787083</c:v>
                </c:pt>
                <c:pt idx="1119">
                  <c:v>0.522163347653736</c:v>
                </c:pt>
                <c:pt idx="1122">
                  <c:v>0.534791934919293</c:v>
                </c:pt>
                <c:pt idx="1125">
                  <c:v>0.547910360373789</c:v>
                </c:pt>
                <c:pt idx="1128">
                  <c:v>0.560446378526718</c:v>
                </c:pt>
                <c:pt idx="1131">
                  <c:v>0.571422833246096</c:v>
                </c:pt>
                <c:pt idx="1134">
                  <c:v>0.580038401208616</c:v>
                </c:pt>
                <c:pt idx="1137">
                  <c:v>0.585730143383045</c:v>
                </c:pt>
                <c:pt idx="1140">
                  <c:v>0.588212689775379</c:v>
                </c:pt>
                <c:pt idx="1143">
                  <c:v>0.587491136448846</c:v>
                </c:pt>
                <c:pt idx="1146">
                  <c:v>0.583847219978473</c:v>
                </c:pt>
                <c:pt idx="1149">
                  <c:v>0.577800818076122</c:v>
                </c:pt>
                <c:pt idx="1152">
                  <c:v>0.570051073868981</c:v>
                </c:pt>
                <c:pt idx="1155">
                  <c:v>0.5614032474488</c:v>
                </c:pt>
                <c:pt idx="1158">
                  <c:v>0.552688597885264</c:v>
                </c:pt>
                <c:pt idx="1161">
                  <c:v>0.544685086917369</c:v>
                </c:pt>
                <c:pt idx="1164">
                  <c:v>0.538046435404294</c:v>
                </c:pt>
                <c:pt idx="1167">
                  <c:v>0.533246090061302</c:v>
                </c:pt>
                <c:pt idx="1170">
                  <c:v>0.530541073237417</c:v>
                </c:pt>
                <c:pt idx="1173">
                  <c:v>0.529958651979989</c:v>
                </c:pt>
                <c:pt idx="1176">
                  <c:v>0.531306475502546</c:v>
                </c:pt>
                <c:pt idx="1179">
                  <c:v>0.534204515728833</c:v>
                </c:pt>
                <c:pt idx="1182">
                  <c:v>0.538135027815463</c:v>
                </c:pt>
                <c:pt idx="1185">
                  <c:v>0.54250502968183</c:v>
                </c:pt>
                <c:pt idx="1188">
                  <c:v>0.546714644691025</c:v>
                </c:pt>
                <c:pt idx="1191">
                  <c:v>0.550224167243806</c:v>
                </c:pt>
                <c:pt idx="1194">
                  <c:v>0.552612939040831</c:v>
                </c:pt>
                <c:pt idx="1197">
                  <c:v>0.553624036627796</c:v>
                </c:pt>
                <c:pt idx="1200">
                  <c:v>0.553190274605322</c:v>
                </c:pt>
                <c:pt idx="1203">
                  <c:v>0.551438972454552</c:v>
                </c:pt>
                <c:pt idx="1206">
                  <c:v>0.548675122821362</c:v>
                </c:pt>
                <c:pt idx="1209">
                  <c:v>0.545344818284439</c:v>
                </c:pt>
                <c:pt idx="1212">
                  <c:v>0.541982822581373</c:v>
                </c:pt>
                <c:pt idx="1215">
                  <c:v>0.539149810247071</c:v>
                </c:pt>
                <c:pt idx="1218">
                  <c:v>0.537365883145088</c:v>
                </c:pt>
                <c:pt idx="1221">
                  <c:v>0.537047394985233</c:v>
                </c:pt>
                <c:pt idx="1224">
                  <c:v>0.538453831762754</c:v>
                </c:pt>
                <c:pt idx="1227">
                  <c:v>0.541650532231198</c:v>
                </c:pt>
                <c:pt idx="1230">
                  <c:v>0.54649147982227</c:v>
                </c:pt>
                <c:pt idx="1233">
                  <c:v>0.552624405615588</c:v>
                </c:pt>
                <c:pt idx="1236">
                  <c:v>0.5595182044632</c:v>
                </c:pt>
                <c:pt idx="1239">
                  <c:v>0.566510401713372</c:v>
                </c:pt>
                <c:pt idx="1242">
                  <c:v>0.572870338747283</c:v>
                </c:pt>
                <c:pt idx="1245">
                  <c:v>0.577872076897298</c:v>
                </c:pt>
                <c:pt idx="1248">
                  <c:v>0.580869919064447</c:v>
                </c:pt>
                <c:pt idx="1251">
                  <c:v>0.581369030541972</c:v>
                </c:pt>
                <c:pt idx="1254">
                  <c:v>0.579083954133188</c:v>
                </c:pt>
                <c:pt idx="1257">
                  <c:v>0.573978838332106</c:v>
                </c:pt>
                <c:pt idx="1260">
                  <c:v>0.566284841122578</c:v>
                </c:pt>
                <c:pt idx="1263">
                  <c:v>0.556492285280594</c:v>
                </c:pt>
                <c:pt idx="1266">
                  <c:v>0.545317526750913</c:v>
                </c:pt>
                <c:pt idx="1269">
                  <c:v>0.533646930395216</c:v>
                </c:pt>
                <c:pt idx="1272">
                  <c:v>0.52246259499679</c:v>
                </c:pt>
                <c:pt idx="1275">
                  <c:v>0.512756314875914</c:v>
                </c:pt>
                <c:pt idx="1278">
                  <c:v>0.505439527787495</c:v>
                </c:pt>
                <c:pt idx="1281">
                  <c:v>0.501257550320239</c:v>
                </c:pt>
                <c:pt idx="1284">
                  <c:v>0.500716181110142</c:v>
                </c:pt>
                <c:pt idx="1287">
                  <c:v>0.504027769427459</c:v>
                </c:pt>
                <c:pt idx="1290">
                  <c:v>0.511082184564206</c:v>
                </c:pt>
                <c:pt idx="1293">
                  <c:v>0.521445927058626</c:v>
                </c:pt>
                <c:pt idx="1296">
                  <c:v>0.534390094573138</c:v>
                </c:pt>
                <c:pt idx="1299">
                  <c:v>0.548945284687351</c:v>
                </c:pt>
                <c:pt idx="1302">
                  <c:v>0.563979027084694</c:v>
                </c:pt>
                <c:pt idx="1305">
                  <c:v>0.578289220663198</c:v>
                </c:pt>
                <c:pt idx="1308">
                  <c:v>0.590705506266815</c:v>
                </c:pt>
                <c:pt idx="1311">
                  <c:v>0.600189680729455</c:v>
                </c:pt>
                <c:pt idx="1314">
                  <c:v>0.605926234853696</c:v>
                </c:pt>
                <c:pt idx="1317">
                  <c:v>0.607394885316879</c:v>
                </c:pt>
                <c:pt idx="1320">
                  <c:v>0.604418502063205</c:v>
                </c:pt>
                <c:pt idx="1323">
                  <c:v>0.597181973305197</c:v>
                </c:pt>
                <c:pt idx="1326">
                  <c:v>0.586220107914324</c:v>
                </c:pt>
                <c:pt idx="1329">
                  <c:v>0.572375418658016</c:v>
                </c:pt>
                <c:pt idx="1332">
                  <c:v>0.556729310439404</c:v>
                </c:pt>
                <c:pt idx="1335">
                  <c:v>0.540512571434149</c:v>
                </c:pt>
                <c:pt idx="1338">
                  <c:v>0.525002915355406</c:v>
                </c:pt>
                <c:pt idx="1341">
                  <c:v>0.511418481119095</c:v>
                </c:pt>
                <c:pt idx="1344">
                  <c:v>0.500816556200887</c:v>
                </c:pt>
                <c:pt idx="1347">
                  <c:v>0.494006319193739</c:v>
                </c:pt>
                <c:pt idx="1350">
                  <c:v>0.491483138684856</c:v>
                </c:pt>
                <c:pt idx="1353">
                  <c:v>0.493390034733995</c:v>
                </c:pt>
                <c:pt idx="1356">
                  <c:v>0.499509482409792</c:v>
                </c:pt>
                <c:pt idx="1359">
                  <c:v>0.509286035451278</c:v>
                </c:pt>
                <c:pt idx="1362">
                  <c:v>0.521877518083944</c:v>
                </c:pt>
                <c:pt idx="1365">
                  <c:v>0.536230022035231</c:v>
                </c:pt>
                <c:pt idx="1368">
                  <c:v>0.551169880526973</c:v>
                </c:pt>
                <c:pt idx="1371">
                  <c:v>0.565504356280915</c:v>
                </c:pt>
                <c:pt idx="1374">
                  <c:v>0.57812210243222</c:v>
                </c:pt>
                <c:pt idx="1377">
                  <c:v>0.588084589666449</c:v>
                </c:pt>
                <c:pt idx="1380">
                  <c:v>0.594700620892675</c:v>
                </c:pt>
                <c:pt idx="1383">
                  <c:v>0.597577684550721</c:v>
                </c:pt>
                <c:pt idx="1386">
                  <c:v>0.59664607352936</c:v>
                </c:pt>
                <c:pt idx="1389">
                  <c:v>0.592154213843464</c:v>
                </c:pt>
                <c:pt idx="1392">
                  <c:v>0.584636271071964</c:v>
                </c:pt>
                <c:pt idx="1395">
                  <c:v>0.574855590655172</c:v>
                </c:pt>
                <c:pt idx="1398">
                  <c:v>0.563729652811331</c:v>
                </c:pt>
                <c:pt idx="1401">
                  <c:v>0.552243792231916</c:v>
                </c:pt>
                <c:pt idx="1404">
                  <c:v>0.54136180849899</c:v>
                </c:pt>
                <c:pt idx="1407">
                  <c:v>0.53194170296749</c:v>
                </c:pt>
                <c:pt idx="1410">
                  <c:v>0.524664121544649</c:v>
                </c:pt>
                <c:pt idx="1413">
                  <c:v>0.519979731936023</c:v>
                </c:pt>
                <c:pt idx="1416">
                  <c:v>0.518079854464718</c:v>
                </c:pt>
                <c:pt idx="1419">
                  <c:v>0.518892384550735</c:v>
                </c:pt>
                <c:pt idx="1422">
                  <c:v>0.522102612461142</c:v>
                </c:pt>
                <c:pt idx="1425">
                  <c:v>0.527196194124428</c:v>
                </c:pt>
                <c:pt idx="1428">
                  <c:v>0.533519477725273</c:v>
                </c:pt>
                <c:pt idx="1431">
                  <c:v>0.540350835539457</c:v>
                </c:pt>
                <c:pt idx="1434">
                  <c:v>0.546975731206506</c:v>
                </c:pt>
                <c:pt idx="1437">
                  <c:v>0.552758049475419</c:v>
                </c:pt>
                <c:pt idx="1440">
                  <c:v>0.557200739244087</c:v>
                </c:pt>
                <c:pt idx="1443">
                  <c:v>0.559990012475897</c:v>
                </c:pt>
                <c:pt idx="1446">
                  <c:v>0.561019078627441</c:v>
                </c:pt>
                <c:pt idx="1449">
                  <c:v>0.560389502297548</c:v>
                </c:pt>
                <c:pt idx="1452">
                  <c:v>0.558390542099606</c:v>
                </c:pt>
                <c:pt idx="1455">
                  <c:v>0.555459038163648</c:v>
                </c:pt>
                <c:pt idx="1458">
                  <c:v>0.552124348346703</c:v>
                </c:pt>
                <c:pt idx="1461">
                  <c:v>0.54894430136127</c:v>
                </c:pt>
                <c:pt idx="1464">
                  <c:v>0.546438996878477</c:v>
                </c:pt>
                <c:pt idx="1467">
                  <c:v>0.545029456100023</c:v>
                </c:pt>
                <c:pt idx="1470">
                  <c:v>0.544987596611166</c:v>
                </c:pt>
                <c:pt idx="1473">
                  <c:v>0.546402826525822</c:v>
                </c:pt>
                <c:pt idx="1476">
                  <c:v>0.549168842404219</c:v>
                </c:pt>
                <c:pt idx="1479">
                  <c:v>0.552992142522445</c:v>
                </c:pt>
                <c:pt idx="1482">
                  <c:v>0.557421536702951</c:v>
                </c:pt>
                <c:pt idx="1485">
                  <c:v>0.561895766664902</c:v>
                </c:pt>
                <c:pt idx="1488">
                  <c:v>0.565804461617858</c:v>
                </c:pt>
                <c:pt idx="1491">
                  <c:v>0.568556230943106</c:v>
                </c:pt>
                <c:pt idx="1494">
                  <c:v>0.569646882736405</c:v>
                </c:pt>
                <c:pt idx="1497">
                  <c:v>0.568720638237733</c:v>
                </c:pt>
                <c:pt idx="1500">
                  <c:v>0.565617804912599</c:v>
                </c:pt>
                <c:pt idx="1503">
                  <c:v>0.560403623039398</c:v>
                </c:pt>
                <c:pt idx="1506">
                  <c:v>0.553374795369535</c:v>
                </c:pt>
                <c:pt idx="1509">
                  <c:v>0.54504237637716</c:v>
                </c:pt>
                <c:pt idx="1512">
                  <c:v>0.536092028899948</c:v>
                </c:pt>
                <c:pt idx="1515">
                  <c:v>0.527324925980207</c:v>
                </c:pt>
                <c:pt idx="1518">
                  <c:v>0.5195845627328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9549272"/>
        <c:axId val="-2079543672"/>
      </c:scatterChart>
      <c:valAx>
        <c:axId val="-2079549272"/>
        <c:scaling>
          <c:orientation val="minMax"/>
          <c:max val="32.0"/>
          <c:min val="0.0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49708053000237"/>
              <c:y val="0.776873051099571"/>
            </c:manualLayout>
          </c:layout>
          <c:overlay val="0"/>
        </c:title>
        <c:numFmt formatCode="0" sourceLinked="0"/>
        <c:majorTickMark val="cross"/>
        <c:minorTickMark val="none"/>
        <c:tickLblPos val="high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2079543672"/>
        <c:crossesAt val="0.7"/>
        <c:crossBetween val="midCat"/>
        <c:majorUnit val="4.0"/>
        <c:minorUnit val="2.0"/>
      </c:valAx>
      <c:valAx>
        <c:axId val="-2079543672"/>
        <c:scaling>
          <c:orientation val="maxMin"/>
          <c:max val="0.7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79549272"/>
        <c:crosses val="autoZero"/>
        <c:crossBetween val="midCat"/>
        <c:majorUnit val="0.1"/>
      </c:valAx>
    </c:plotArea>
    <c:legend>
      <c:legendPos val="b"/>
      <c:layout>
        <c:manualLayout>
          <c:xMode val="edge"/>
          <c:yMode val="edge"/>
          <c:x val="0.0781331726346284"/>
          <c:y val="0.844920343186681"/>
          <c:w val="0.850690563015224"/>
          <c:h val="0.132494079393027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span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200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99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200" workbookViewId="0"/>
  </sheetViews>
  <pageMargins left="0.75" right="0.75" top="1" bottom="1" header="0.5" footer="0.5"/>
  <pageSetup orientation="landscape" horizontalDpi="4294967292" verticalDpi="429496729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emf"/><Relationship Id="rId12" Type="http://schemas.openxmlformats.org/officeDocument/2006/relationships/image" Target="../media/image12.emf"/><Relationship Id="rId13" Type="http://schemas.openxmlformats.org/officeDocument/2006/relationships/image" Target="../media/image13.emf"/><Relationship Id="rId14" Type="http://schemas.openxmlformats.org/officeDocument/2006/relationships/image" Target="../media/image14.emf"/><Relationship Id="rId15" Type="http://schemas.openxmlformats.org/officeDocument/2006/relationships/image" Target="../media/image15.emf"/><Relationship Id="rId1" Type="http://schemas.openxmlformats.org/officeDocument/2006/relationships/image" Target="../media/image1.emf"/><Relationship Id="rId2" Type="http://schemas.openxmlformats.org/officeDocument/2006/relationships/image" Target="../media/image2.emf"/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5" Type="http://schemas.openxmlformats.org/officeDocument/2006/relationships/image" Target="../media/image5.emf"/><Relationship Id="rId6" Type="http://schemas.openxmlformats.org/officeDocument/2006/relationships/image" Target="../media/image6.emf"/><Relationship Id="rId7" Type="http://schemas.openxmlformats.org/officeDocument/2006/relationships/image" Target="../media/image7.emf"/><Relationship Id="rId8" Type="http://schemas.openxmlformats.org/officeDocument/2006/relationships/image" Target="../media/image8.emf"/><Relationship Id="rId9" Type="http://schemas.openxmlformats.org/officeDocument/2006/relationships/image" Target="../media/image9.emf"/><Relationship Id="rId10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4" Type="http://schemas.openxmlformats.org/officeDocument/2006/relationships/image" Target="../media/image20.emf"/><Relationship Id="rId5" Type="http://schemas.openxmlformats.org/officeDocument/2006/relationships/image" Target="../media/image21.emf"/><Relationship Id="rId6" Type="http://schemas.openxmlformats.org/officeDocument/2006/relationships/image" Target="../media/image22.emf"/><Relationship Id="rId7" Type="http://schemas.openxmlformats.org/officeDocument/2006/relationships/image" Target="../media/image23.emf"/><Relationship Id="rId8" Type="http://schemas.openxmlformats.org/officeDocument/2006/relationships/image" Target="../media/image24.emf"/><Relationship Id="rId1" Type="http://schemas.openxmlformats.org/officeDocument/2006/relationships/image" Target="../media/image17.emf"/><Relationship Id="rId2" Type="http://schemas.openxmlformats.org/officeDocument/2006/relationships/image" Target="../media/image1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</xdr:row>
          <xdr:rowOff>165100</xdr:rowOff>
        </xdr:from>
        <xdr:to>
          <xdr:col>2</xdr:col>
          <xdr:colOff>520700</xdr:colOff>
          <xdr:row>8</xdr:row>
          <xdr:rowOff>469900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9</xdr:row>
          <xdr:rowOff>177800</xdr:rowOff>
        </xdr:from>
        <xdr:to>
          <xdr:col>2</xdr:col>
          <xdr:colOff>698500</xdr:colOff>
          <xdr:row>9</xdr:row>
          <xdr:rowOff>508000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10</xdr:row>
          <xdr:rowOff>165100</xdr:rowOff>
        </xdr:from>
        <xdr:to>
          <xdr:col>2</xdr:col>
          <xdr:colOff>698500</xdr:colOff>
          <xdr:row>10</xdr:row>
          <xdr:rowOff>495300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11</xdr:row>
          <xdr:rowOff>177800</xdr:rowOff>
        </xdr:from>
        <xdr:to>
          <xdr:col>2</xdr:col>
          <xdr:colOff>698500</xdr:colOff>
          <xdr:row>11</xdr:row>
          <xdr:rowOff>508000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12</xdr:row>
          <xdr:rowOff>279400</xdr:rowOff>
        </xdr:from>
        <xdr:to>
          <xdr:col>2</xdr:col>
          <xdr:colOff>698500</xdr:colOff>
          <xdr:row>12</xdr:row>
          <xdr:rowOff>609600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812800</xdr:colOff>
          <xdr:row>11</xdr:row>
          <xdr:rowOff>25400</xdr:rowOff>
        </xdr:from>
        <xdr:to>
          <xdr:col>18</xdr:col>
          <xdr:colOff>635000</xdr:colOff>
          <xdr:row>11</xdr:row>
          <xdr:rowOff>901700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</xdr:row>
          <xdr:rowOff>0</xdr:rowOff>
        </xdr:from>
        <xdr:to>
          <xdr:col>17</xdr:col>
          <xdr:colOff>241300</xdr:colOff>
          <xdr:row>9</xdr:row>
          <xdr:rowOff>368300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3</xdr:row>
          <xdr:rowOff>127000</xdr:rowOff>
        </xdr:from>
        <xdr:to>
          <xdr:col>11</xdr:col>
          <xdr:colOff>571500</xdr:colOff>
          <xdr:row>3</xdr:row>
          <xdr:rowOff>508000</xdr:rowOff>
        </xdr:to>
        <xdr:sp macro="" textlink="">
          <xdr:nvSpPr>
            <xdr:cNvPr id="2081" name="Object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4</xdr:row>
          <xdr:rowOff>127000</xdr:rowOff>
        </xdr:from>
        <xdr:to>
          <xdr:col>11</xdr:col>
          <xdr:colOff>571500</xdr:colOff>
          <xdr:row>4</xdr:row>
          <xdr:rowOff>508000</xdr:rowOff>
        </xdr:to>
        <xdr:sp macro="" textlink="">
          <xdr:nvSpPr>
            <xdr:cNvPr id="2082" name="Object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5</xdr:row>
          <xdr:rowOff>139700</xdr:rowOff>
        </xdr:from>
        <xdr:to>
          <xdr:col>11</xdr:col>
          <xdr:colOff>546100</xdr:colOff>
          <xdr:row>5</xdr:row>
          <xdr:rowOff>520700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6</xdr:row>
          <xdr:rowOff>139700</xdr:rowOff>
        </xdr:from>
        <xdr:to>
          <xdr:col>11</xdr:col>
          <xdr:colOff>546100</xdr:colOff>
          <xdr:row>6</xdr:row>
          <xdr:rowOff>520700</xdr:rowOff>
        </xdr:to>
        <xdr:sp macro="" textlink="">
          <xdr:nvSpPr>
            <xdr:cNvPr id="2087" name="Object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11</xdr:col>
      <xdr:colOff>304800</xdr:colOff>
      <xdr:row>7</xdr:row>
      <xdr:rowOff>139700</xdr:rowOff>
    </xdr:from>
    <xdr:to>
      <xdr:col>11</xdr:col>
      <xdr:colOff>546100</xdr:colOff>
      <xdr:row>7</xdr:row>
      <xdr:rowOff>520700</xdr:rowOff>
    </xdr:to>
    <xdr:sp macro="" textlink="">
      <xdr:nvSpPr>
        <xdr:cNvPr id="2088" name="Object 40" hidden="1">
          <a:extLst>
            <a:ext uri="{63B3BB69-23CF-44E3-9099-C40C66FF867C}">
              <a14:compatExt xmlns:a14="http://schemas.microsoft.com/office/drawing/2010/main" spid="_x0000_s2088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8</xdr:row>
          <xdr:rowOff>139700</xdr:rowOff>
        </xdr:from>
        <xdr:to>
          <xdr:col>11</xdr:col>
          <xdr:colOff>546100</xdr:colOff>
          <xdr:row>8</xdr:row>
          <xdr:rowOff>520700</xdr:rowOff>
        </xdr:to>
        <xdr:sp macro="" textlink="">
          <xdr:nvSpPr>
            <xdr:cNvPr id="2089" name="Object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165100</xdr:rowOff>
        </xdr:from>
        <xdr:to>
          <xdr:col>2</xdr:col>
          <xdr:colOff>520700</xdr:colOff>
          <xdr:row>6</xdr:row>
          <xdr:rowOff>469900</xdr:rowOff>
        </xdr:to>
        <xdr:sp macro="" textlink="">
          <xdr:nvSpPr>
            <xdr:cNvPr id="2093" name="Object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7</xdr:row>
          <xdr:rowOff>165100</xdr:rowOff>
        </xdr:from>
        <xdr:to>
          <xdr:col>2</xdr:col>
          <xdr:colOff>520700</xdr:colOff>
          <xdr:row>7</xdr:row>
          <xdr:rowOff>469900</xdr:rowOff>
        </xdr:to>
        <xdr:sp macro="" textlink="">
          <xdr:nvSpPr>
            <xdr:cNvPr id="2094" name="Object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6</xdr:row>
          <xdr:rowOff>50800</xdr:rowOff>
        </xdr:from>
        <xdr:to>
          <xdr:col>8</xdr:col>
          <xdr:colOff>609600</xdr:colOff>
          <xdr:row>7</xdr:row>
          <xdr:rowOff>355600</xdr:rowOff>
        </xdr:to>
        <xdr:sp macro="" textlink="">
          <xdr:nvSpPr>
            <xdr:cNvPr id="2095" name="Object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11</xdr:col>
      <xdr:colOff>304800</xdr:colOff>
      <xdr:row>7</xdr:row>
      <xdr:rowOff>139700</xdr:rowOff>
    </xdr:from>
    <xdr:to>
      <xdr:col>11</xdr:col>
      <xdr:colOff>546100</xdr:colOff>
      <xdr:row>7</xdr:row>
      <xdr:rowOff>520700</xdr:rowOff>
    </xdr:to>
    <xdr:pic>
      <xdr:nvPicPr>
        <xdr:cNvPr id="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7700" y="4419600"/>
          <a:ext cx="2413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4</xdr:row>
          <xdr:rowOff>25400</xdr:rowOff>
        </xdr:from>
        <xdr:to>
          <xdr:col>3</xdr:col>
          <xdr:colOff>876300</xdr:colOff>
          <xdr:row>4</xdr:row>
          <xdr:rowOff>355600</xdr:rowOff>
        </xdr:to>
        <xdr:sp macro="" textlink="">
          <xdr:nvSpPr>
            <xdr:cNvPr id="4159" name="Object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317500</xdr:colOff>
          <xdr:row>4</xdr:row>
          <xdr:rowOff>25400</xdr:rowOff>
        </xdr:from>
        <xdr:to>
          <xdr:col>4</xdr:col>
          <xdr:colOff>850900</xdr:colOff>
          <xdr:row>4</xdr:row>
          <xdr:rowOff>355600</xdr:rowOff>
        </xdr:to>
        <xdr:sp macro="" textlink="">
          <xdr:nvSpPr>
            <xdr:cNvPr id="4160" name="Object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4</xdr:row>
          <xdr:rowOff>25400</xdr:rowOff>
        </xdr:from>
        <xdr:to>
          <xdr:col>5</xdr:col>
          <xdr:colOff>901700</xdr:colOff>
          <xdr:row>4</xdr:row>
          <xdr:rowOff>355600</xdr:rowOff>
        </xdr:to>
        <xdr:sp macro="" textlink="">
          <xdr:nvSpPr>
            <xdr:cNvPr id="4162" name="Object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355600</xdr:colOff>
          <xdr:row>4</xdr:row>
          <xdr:rowOff>25400</xdr:rowOff>
        </xdr:from>
        <xdr:to>
          <xdr:col>6</xdr:col>
          <xdr:colOff>889000</xdr:colOff>
          <xdr:row>4</xdr:row>
          <xdr:rowOff>355600</xdr:rowOff>
        </xdr:to>
        <xdr:sp macro="" textlink="">
          <xdr:nvSpPr>
            <xdr:cNvPr id="4172" name="Object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342900</xdr:colOff>
          <xdr:row>4</xdr:row>
          <xdr:rowOff>25400</xdr:rowOff>
        </xdr:from>
        <xdr:to>
          <xdr:col>7</xdr:col>
          <xdr:colOff>876300</xdr:colOff>
          <xdr:row>4</xdr:row>
          <xdr:rowOff>355600</xdr:rowOff>
        </xdr:to>
        <xdr:sp macro="" textlink="">
          <xdr:nvSpPr>
            <xdr:cNvPr id="4173" name="Object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</xdr:row>
          <xdr:rowOff>25400</xdr:rowOff>
        </xdr:from>
        <xdr:to>
          <xdr:col>8</xdr:col>
          <xdr:colOff>939800</xdr:colOff>
          <xdr:row>4</xdr:row>
          <xdr:rowOff>355600</xdr:rowOff>
        </xdr:to>
        <xdr:sp macro="" textlink="">
          <xdr:nvSpPr>
            <xdr:cNvPr id="4174" name="Object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4</xdr:row>
          <xdr:rowOff>25400</xdr:rowOff>
        </xdr:from>
        <xdr:to>
          <xdr:col>11</xdr:col>
          <xdr:colOff>901700</xdr:colOff>
          <xdr:row>4</xdr:row>
          <xdr:rowOff>355600</xdr:rowOff>
        </xdr:to>
        <xdr:sp macro="" textlink="">
          <xdr:nvSpPr>
            <xdr:cNvPr id="4180" name="Object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368300</xdr:colOff>
          <xdr:row>4</xdr:row>
          <xdr:rowOff>25400</xdr:rowOff>
        </xdr:from>
        <xdr:to>
          <xdr:col>14</xdr:col>
          <xdr:colOff>901700</xdr:colOff>
          <xdr:row>4</xdr:row>
          <xdr:rowOff>355600</xdr:rowOff>
        </xdr:to>
        <xdr:sp macro="" textlink="">
          <xdr:nvSpPr>
            <xdr:cNvPr id="4181" name="Object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368300</xdr:colOff>
          <xdr:row>4</xdr:row>
          <xdr:rowOff>25400</xdr:rowOff>
        </xdr:from>
        <xdr:to>
          <xdr:col>12</xdr:col>
          <xdr:colOff>901700</xdr:colOff>
          <xdr:row>4</xdr:row>
          <xdr:rowOff>355600</xdr:rowOff>
        </xdr:to>
        <xdr:sp macro="" textlink="">
          <xdr:nvSpPr>
            <xdr:cNvPr id="4183" name="Object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368300</xdr:colOff>
          <xdr:row>4</xdr:row>
          <xdr:rowOff>25400</xdr:rowOff>
        </xdr:from>
        <xdr:to>
          <xdr:col>13</xdr:col>
          <xdr:colOff>901700</xdr:colOff>
          <xdr:row>4</xdr:row>
          <xdr:rowOff>355600</xdr:rowOff>
        </xdr:to>
        <xdr:sp macro="" textlink="">
          <xdr:nvSpPr>
            <xdr:cNvPr id="4184" name="Object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598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58141" cy="58266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4</xdr:row>
          <xdr:rowOff>25400</xdr:rowOff>
        </xdr:from>
        <xdr:to>
          <xdr:col>3</xdr:col>
          <xdr:colOff>876300</xdr:colOff>
          <xdr:row>4</xdr:row>
          <xdr:rowOff>355600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355600</xdr:colOff>
      <xdr:row>4</xdr:row>
      <xdr:rowOff>25400</xdr:rowOff>
    </xdr:from>
    <xdr:to>
      <xdr:col>5</xdr:col>
      <xdr:colOff>889000</xdr:colOff>
      <xdr:row>4</xdr:row>
      <xdr:rowOff>355600</xdr:rowOff>
    </xdr:to>
    <xdr:sp macro="" textlink="">
      <xdr:nvSpPr>
        <xdr:cNvPr id="8196" name="Object 4" hidden="1">
          <a:extLst>
            <a:ext uri="{63B3BB69-23CF-44E3-9099-C40C66FF867C}">
              <a14:compatExt xmlns:a14="http://schemas.microsoft.com/office/drawing/2010/main" spid="_x0000_s8196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5</xdr:col>
      <xdr:colOff>355600</xdr:colOff>
      <xdr:row>4</xdr:row>
      <xdr:rowOff>25400</xdr:rowOff>
    </xdr:from>
    <xdr:to>
      <xdr:col>5</xdr:col>
      <xdr:colOff>889000</xdr:colOff>
      <xdr:row>4</xdr:row>
      <xdr:rowOff>355600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600200"/>
          <a:ext cx="533400" cy="330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6350"/>
    <xdr:ext cx="8559800" cy="5822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Andersons_Mode_1_Right_Mass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9.emf"/><Relationship Id="rId21" Type="http://schemas.openxmlformats.org/officeDocument/2006/relationships/oleObject" Target="../embeddings/Microsoft_Equation10.bin"/><Relationship Id="rId22" Type="http://schemas.openxmlformats.org/officeDocument/2006/relationships/image" Target="../media/image10.emf"/><Relationship Id="rId23" Type="http://schemas.openxmlformats.org/officeDocument/2006/relationships/oleObject" Target="../embeddings/Microsoft_Equation11.bin"/><Relationship Id="rId24" Type="http://schemas.openxmlformats.org/officeDocument/2006/relationships/image" Target="../media/image11.emf"/><Relationship Id="rId25" Type="http://schemas.openxmlformats.org/officeDocument/2006/relationships/oleObject" Target="../embeddings/Microsoft_Equation12.bin"/><Relationship Id="rId26" Type="http://schemas.openxmlformats.org/officeDocument/2006/relationships/image" Target="../media/image12.emf"/><Relationship Id="rId27" Type="http://schemas.openxmlformats.org/officeDocument/2006/relationships/oleObject" Target="../embeddings/Microsoft_Equation13.bin"/><Relationship Id="rId28" Type="http://schemas.openxmlformats.org/officeDocument/2006/relationships/image" Target="../media/image13.emf"/><Relationship Id="rId29" Type="http://schemas.openxmlformats.org/officeDocument/2006/relationships/oleObject" Target="../embeddings/Microsoft_Equation14.bin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oleObject" Target="../embeddings/Microsoft_Equation1.bin"/><Relationship Id="rId4" Type="http://schemas.openxmlformats.org/officeDocument/2006/relationships/image" Target="../media/image1.emf"/><Relationship Id="rId5" Type="http://schemas.openxmlformats.org/officeDocument/2006/relationships/oleObject" Target="../embeddings/Microsoft_Equation2.bin"/><Relationship Id="rId30" Type="http://schemas.openxmlformats.org/officeDocument/2006/relationships/image" Target="../media/image14.emf"/><Relationship Id="rId31" Type="http://schemas.openxmlformats.org/officeDocument/2006/relationships/oleObject" Target="../embeddings/Microsoft_Equation15.bin"/><Relationship Id="rId32" Type="http://schemas.openxmlformats.org/officeDocument/2006/relationships/image" Target="../media/image15.emf"/><Relationship Id="rId9" Type="http://schemas.openxmlformats.org/officeDocument/2006/relationships/oleObject" Target="../embeddings/Microsoft_Equation4.bin"/><Relationship Id="rId6" Type="http://schemas.openxmlformats.org/officeDocument/2006/relationships/image" Target="../media/image2.emf"/><Relationship Id="rId7" Type="http://schemas.openxmlformats.org/officeDocument/2006/relationships/oleObject" Target="../embeddings/Microsoft_Equation3.bin"/><Relationship Id="rId8" Type="http://schemas.openxmlformats.org/officeDocument/2006/relationships/image" Target="../media/image3.emf"/><Relationship Id="rId33" Type="http://schemas.openxmlformats.org/officeDocument/2006/relationships/queryTable" Target="../queryTables/queryTable1.xml"/><Relationship Id="rId10" Type="http://schemas.openxmlformats.org/officeDocument/2006/relationships/image" Target="../media/image4.emf"/><Relationship Id="rId11" Type="http://schemas.openxmlformats.org/officeDocument/2006/relationships/oleObject" Target="../embeddings/Microsoft_Equation5.bin"/><Relationship Id="rId12" Type="http://schemas.openxmlformats.org/officeDocument/2006/relationships/image" Target="../media/image5.emf"/><Relationship Id="rId13" Type="http://schemas.openxmlformats.org/officeDocument/2006/relationships/oleObject" Target="../embeddings/Microsoft_Equation6.bin"/><Relationship Id="rId14" Type="http://schemas.openxmlformats.org/officeDocument/2006/relationships/image" Target="../media/image6.emf"/><Relationship Id="rId15" Type="http://schemas.openxmlformats.org/officeDocument/2006/relationships/oleObject" Target="../embeddings/Microsoft_Equation7.bin"/><Relationship Id="rId16" Type="http://schemas.openxmlformats.org/officeDocument/2006/relationships/image" Target="../media/image7.emf"/><Relationship Id="rId17" Type="http://schemas.openxmlformats.org/officeDocument/2006/relationships/oleObject" Target="../embeddings/Microsoft_Equation8.bin"/><Relationship Id="rId18" Type="http://schemas.openxmlformats.org/officeDocument/2006/relationships/image" Target="../media/image8.emf"/><Relationship Id="rId19" Type="http://schemas.openxmlformats.org/officeDocument/2006/relationships/oleObject" Target="../embeddings/Microsoft_Equation9.bin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Microsoft_Equation19.bin"/><Relationship Id="rId20" Type="http://schemas.openxmlformats.org/officeDocument/2006/relationships/oleObject" Target="../embeddings/Microsoft_Equation25.bin"/><Relationship Id="rId10" Type="http://schemas.openxmlformats.org/officeDocument/2006/relationships/image" Target="../media/image20.emf"/><Relationship Id="rId11" Type="http://schemas.openxmlformats.org/officeDocument/2006/relationships/oleObject" Target="../embeddings/Microsoft_Equation20.bin"/><Relationship Id="rId12" Type="http://schemas.openxmlformats.org/officeDocument/2006/relationships/image" Target="../media/image21.emf"/><Relationship Id="rId13" Type="http://schemas.openxmlformats.org/officeDocument/2006/relationships/oleObject" Target="../embeddings/Microsoft_Equation21.bin"/><Relationship Id="rId14" Type="http://schemas.openxmlformats.org/officeDocument/2006/relationships/image" Target="../media/image22.emf"/><Relationship Id="rId15" Type="http://schemas.openxmlformats.org/officeDocument/2006/relationships/oleObject" Target="../embeddings/Microsoft_Equation22.bin"/><Relationship Id="rId16" Type="http://schemas.openxmlformats.org/officeDocument/2006/relationships/oleObject" Target="../embeddings/Microsoft_Equation23.bin"/><Relationship Id="rId17" Type="http://schemas.openxmlformats.org/officeDocument/2006/relationships/image" Target="../media/image23.emf"/><Relationship Id="rId18" Type="http://schemas.openxmlformats.org/officeDocument/2006/relationships/oleObject" Target="../embeddings/Microsoft_Equation24.bin"/><Relationship Id="rId19" Type="http://schemas.openxmlformats.org/officeDocument/2006/relationships/image" Target="../media/image24.emf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oleObject" Target="../embeddings/Microsoft_Equation16.bin"/><Relationship Id="rId4" Type="http://schemas.openxmlformats.org/officeDocument/2006/relationships/image" Target="../media/image17.emf"/><Relationship Id="rId5" Type="http://schemas.openxmlformats.org/officeDocument/2006/relationships/oleObject" Target="../embeddings/Microsoft_Equation17.bin"/><Relationship Id="rId6" Type="http://schemas.openxmlformats.org/officeDocument/2006/relationships/image" Target="../media/image18.emf"/><Relationship Id="rId7" Type="http://schemas.openxmlformats.org/officeDocument/2006/relationships/oleObject" Target="../embeddings/Microsoft_Equation18.bin"/><Relationship Id="rId8" Type="http://schemas.openxmlformats.org/officeDocument/2006/relationships/image" Target="../media/image19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quation26.bin"/><Relationship Id="rId4" Type="http://schemas.openxmlformats.org/officeDocument/2006/relationships/image" Target="../media/image17.emf"/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1550"/>
  <sheetViews>
    <sheetView workbookViewId="0">
      <selection activeCell="H14" sqref="H14"/>
    </sheetView>
  </sheetViews>
  <sheetFormatPr baseColWidth="10" defaultRowHeight="13" x14ac:dyDescent="0"/>
  <cols>
    <col min="1" max="1" width="3.25" style="1" customWidth="1"/>
    <col min="2" max="2" width="20.125" style="6" customWidth="1"/>
    <col min="3" max="3" width="7.875" style="7" bestFit="1" customWidth="1"/>
    <col min="4" max="4" width="8.625" style="1" bestFit="1" customWidth="1"/>
    <col min="5" max="5" width="5.5" style="1" bestFit="1" customWidth="1"/>
    <col min="6" max="6" width="3.25" style="1" customWidth="1"/>
    <col min="7" max="7" width="8.25" style="10" customWidth="1"/>
    <col min="8" max="8" width="7.625" style="11" customWidth="1"/>
    <col min="9" max="9" width="8.25" style="10" customWidth="1"/>
    <col min="10" max="10" width="5.5" style="1" customWidth="1"/>
    <col min="11" max="11" width="19.625" style="1" customWidth="1"/>
    <col min="12" max="12" width="7.875" style="1" bestFit="1" customWidth="1"/>
    <col min="13" max="13" width="8.375" style="1" customWidth="1"/>
    <col min="14" max="14" width="5.5" style="1" bestFit="1" customWidth="1"/>
    <col min="15" max="15" width="5.25" style="1" customWidth="1"/>
    <col min="16" max="16384" width="10.625" style="1"/>
  </cols>
  <sheetData>
    <row r="2" spans="1:15" ht="72" customHeight="1">
      <c r="A2" s="42" t="s">
        <v>14</v>
      </c>
      <c r="B2" s="43"/>
      <c r="C2" s="43"/>
      <c r="D2" s="43"/>
      <c r="E2" s="43"/>
      <c r="F2" s="44"/>
      <c r="J2" s="42" t="s">
        <v>23</v>
      </c>
      <c r="K2" s="43"/>
      <c r="L2" s="43"/>
      <c r="M2" s="43"/>
      <c r="N2" s="43"/>
      <c r="O2" s="44"/>
    </row>
    <row r="3" spans="1:15" s="3" customFormat="1" ht="36" customHeight="1">
      <c r="A3" s="41"/>
      <c r="B3" s="4" t="s">
        <v>13</v>
      </c>
      <c r="C3" s="2" t="s">
        <v>1</v>
      </c>
      <c r="D3" s="2" t="s">
        <v>2</v>
      </c>
      <c r="E3" s="2" t="s">
        <v>9</v>
      </c>
      <c r="F3" s="41"/>
      <c r="G3" s="15"/>
      <c r="H3" s="8"/>
      <c r="I3" s="15"/>
      <c r="J3" s="41"/>
      <c r="K3" s="4" t="s">
        <v>13</v>
      </c>
      <c r="L3" s="2" t="s">
        <v>1</v>
      </c>
      <c r="M3" s="2" t="s">
        <v>2</v>
      </c>
      <c r="N3" s="2" t="s">
        <v>9</v>
      </c>
      <c r="O3" s="41"/>
    </row>
    <row r="4" spans="1:15" s="3" customFormat="1" ht="54" customHeight="1">
      <c r="A4" s="41"/>
      <c r="B4" s="4" t="s">
        <v>3</v>
      </c>
      <c r="C4" s="2" t="s">
        <v>4</v>
      </c>
      <c r="D4" s="2">
        <v>1.75</v>
      </c>
      <c r="E4" s="5" t="s">
        <v>10</v>
      </c>
      <c r="F4" s="41"/>
      <c r="G4" s="15"/>
      <c r="H4" s="8"/>
      <c r="I4" s="15"/>
      <c r="J4" s="41"/>
      <c r="K4" s="4" t="s">
        <v>24</v>
      </c>
      <c r="L4" s="13"/>
      <c r="M4" s="17">
        <f>SQRT(9.8/D4)</f>
        <v>2.3664319132398464</v>
      </c>
      <c r="N4" s="5"/>
      <c r="O4" s="41"/>
    </row>
    <row r="5" spans="1:15" s="3" customFormat="1" ht="54" customHeight="1">
      <c r="A5" s="41"/>
      <c r="B5" s="4" t="s">
        <v>5</v>
      </c>
      <c r="C5" s="2" t="s">
        <v>6</v>
      </c>
      <c r="D5" s="2">
        <v>3.3359999999999999</v>
      </c>
      <c r="E5" s="5" t="s">
        <v>11</v>
      </c>
      <c r="F5" s="41"/>
      <c r="G5" s="15"/>
      <c r="H5" s="8"/>
      <c r="I5" s="15"/>
      <c r="J5" s="41"/>
      <c r="K5" s="4" t="s">
        <v>25</v>
      </c>
      <c r="L5" s="2"/>
      <c r="M5" s="17">
        <f>SQRT(9.8/D4+2*D6/D5)</f>
        <v>3.0844236195354555</v>
      </c>
      <c r="N5" s="5"/>
      <c r="O5" s="41"/>
    </row>
    <row r="6" spans="1:15" s="3" customFormat="1" ht="54" customHeight="1">
      <c r="A6" s="41"/>
      <c r="B6" s="4" t="s">
        <v>7</v>
      </c>
      <c r="C6" s="2" t="s">
        <v>8</v>
      </c>
      <c r="D6" s="2">
        <v>6.5279999999999996</v>
      </c>
      <c r="E6" s="5" t="s">
        <v>12</v>
      </c>
      <c r="F6" s="41"/>
      <c r="G6" s="15"/>
      <c r="H6" s="8"/>
      <c r="I6" s="15"/>
      <c r="J6" s="41"/>
      <c r="K6" s="12" t="s">
        <v>49</v>
      </c>
      <c r="L6" s="2"/>
      <c r="M6" s="17">
        <f>(D10+D12)/2</f>
        <v>-2.7715163799432369E-2</v>
      </c>
      <c r="N6" s="5"/>
      <c r="O6" s="41"/>
    </row>
    <row r="7" spans="1:15" s="3" customFormat="1" ht="54" customHeight="1">
      <c r="A7" s="41"/>
      <c r="B7" s="12" t="s">
        <v>26</v>
      </c>
      <c r="C7" s="2"/>
      <c r="D7" s="17">
        <f>AVERAGE(Mode1_Data_analysis!D6:D1529)</f>
        <v>0.1519372434050329</v>
      </c>
      <c r="E7" s="5" t="s">
        <v>10</v>
      </c>
      <c r="F7" s="41"/>
      <c r="G7" s="15"/>
      <c r="H7" s="8"/>
      <c r="I7" s="15"/>
      <c r="J7" s="41"/>
      <c r="K7" s="12" t="s">
        <v>51</v>
      </c>
      <c r="L7" s="2"/>
      <c r="M7" s="17">
        <f>(D10-D12)/2</f>
        <v>-2.3119979056005213E-3</v>
      </c>
      <c r="N7" s="5"/>
      <c r="O7" s="41"/>
    </row>
    <row r="8" spans="1:15" s="3" customFormat="1" ht="54" customHeight="1">
      <c r="A8" s="41"/>
      <c r="B8" s="12" t="s">
        <v>27</v>
      </c>
      <c r="C8" s="2"/>
      <c r="D8" s="17">
        <f>AVERAGE(Mode1_Data_analysis!G6:G1529)</f>
        <v>0.54936562659383181</v>
      </c>
      <c r="E8" s="5" t="s">
        <v>10</v>
      </c>
      <c r="F8" s="41"/>
      <c r="G8" s="15"/>
      <c r="H8" s="8"/>
      <c r="I8" s="15"/>
      <c r="J8" s="41"/>
      <c r="K8" s="12" t="s">
        <v>50</v>
      </c>
      <c r="L8" s="2"/>
      <c r="M8" s="17">
        <f>(D11+D13)/(2*M4)</f>
        <v>-4.2827630253365194E-4</v>
      </c>
      <c r="N8" s="5"/>
      <c r="O8" s="41"/>
    </row>
    <row r="9" spans="1:15" s="3" customFormat="1" ht="54" customHeight="1">
      <c r="A9" s="41"/>
      <c r="B9" s="4" t="s">
        <v>17</v>
      </c>
      <c r="C9" s="2"/>
      <c r="D9" s="17">
        <f>Mode1_Data_analysis!$C$486</f>
        <v>16</v>
      </c>
      <c r="E9" s="5" t="s">
        <v>18</v>
      </c>
      <c r="F9" s="41"/>
      <c r="G9" s="15"/>
      <c r="H9" s="8"/>
      <c r="I9" s="15"/>
      <c r="J9" s="41"/>
      <c r="K9" s="12" t="s">
        <v>51</v>
      </c>
      <c r="L9" s="2"/>
      <c r="M9" s="17">
        <f>(D11-D13)/(2*M5)</f>
        <v>3.140714089869083E-2</v>
      </c>
      <c r="N9" s="5"/>
      <c r="O9" s="41"/>
    </row>
    <row r="10" spans="1:15" s="3" customFormat="1" ht="54" customHeight="1">
      <c r="A10" s="41"/>
      <c r="B10" s="12" t="s">
        <v>20</v>
      </c>
      <c r="C10" s="2"/>
      <c r="D10" s="19">
        <f>Mode1_Data_analysis!F$486</f>
        <v>-3.002716170503289E-2</v>
      </c>
      <c r="E10" s="5" t="s">
        <v>10</v>
      </c>
      <c r="F10" s="41"/>
      <c r="G10" s="15"/>
      <c r="H10" s="8"/>
      <c r="I10" s="15"/>
      <c r="J10" s="38"/>
      <c r="K10" s="39"/>
      <c r="L10" s="39"/>
      <c r="M10" s="39"/>
      <c r="N10" s="39"/>
      <c r="O10" s="40"/>
    </row>
    <row r="11" spans="1:15" s="3" customFormat="1" ht="54" customHeight="1">
      <c r="A11" s="41"/>
      <c r="B11" s="12" t="s">
        <v>22</v>
      </c>
      <c r="C11" s="2"/>
      <c r="D11" s="2">
        <f>Mode1_Data_analysis!$E$486</f>
        <v>9.5859440500000004E-2</v>
      </c>
      <c r="E11" s="5" t="s">
        <v>10</v>
      </c>
      <c r="F11" s="41"/>
      <c r="G11" s="15"/>
      <c r="H11" s="8"/>
      <c r="I11" s="15"/>
      <c r="J11" s="1"/>
      <c r="K11" s="1"/>
      <c r="L11" s="1"/>
      <c r="M11" s="1"/>
      <c r="N11" s="1"/>
      <c r="O11" s="1"/>
    </row>
    <row r="12" spans="1:15" ht="72" customHeight="1">
      <c r="A12" s="41"/>
      <c r="B12" s="12" t="s">
        <v>19</v>
      </c>
      <c r="C12" s="2"/>
      <c r="D12" s="19">
        <f>Mode1_Data_analysis!$I$486</f>
        <v>-2.5403165893831847E-2</v>
      </c>
      <c r="E12" s="5" t="s">
        <v>10</v>
      </c>
      <c r="F12" s="41"/>
      <c r="G12" s="15"/>
      <c r="H12" s="8"/>
    </row>
    <row r="13" spans="1:15" ht="72" customHeight="1">
      <c r="A13" s="41"/>
      <c r="B13" s="12" t="s">
        <v>21</v>
      </c>
      <c r="C13" s="2"/>
      <c r="D13" s="19">
        <f>Mode1_Data_analysis!$H$486</f>
        <v>-9.7886413919999998E-2</v>
      </c>
      <c r="E13" s="5" t="s">
        <v>10</v>
      </c>
      <c r="F13" s="41"/>
      <c r="G13" s="15"/>
      <c r="H13" s="8"/>
    </row>
    <row r="14" spans="1:15" ht="36" customHeight="1">
      <c r="A14" s="35"/>
      <c r="B14" s="36"/>
      <c r="C14" s="36"/>
      <c r="D14" s="36"/>
      <c r="E14" s="36"/>
      <c r="F14" s="37"/>
      <c r="G14" s="15"/>
      <c r="H14" s="8"/>
    </row>
    <row r="15" spans="1:15" ht="37" customHeight="1">
      <c r="G15"/>
      <c r="H15"/>
      <c r="I15"/>
    </row>
    <row r="16" spans="1:15" s="14" customFormat="1" ht="36" customHeight="1">
      <c r="B16" s="6"/>
      <c r="C16" s="7"/>
      <c r="G16"/>
      <c r="H16"/>
      <c r="I16"/>
    </row>
    <row r="17" spans="2:9" s="3" customFormat="1" ht="37" customHeight="1">
      <c r="B17" s="16"/>
      <c r="C17" s="9"/>
      <c r="G17"/>
      <c r="H17"/>
      <c r="I17"/>
    </row>
    <row r="18" spans="2:9" ht="16">
      <c r="G18"/>
      <c r="H18"/>
      <c r="I18"/>
    </row>
    <row r="19" spans="2:9" ht="16">
      <c r="G19"/>
      <c r="H19"/>
      <c r="I19"/>
    </row>
    <row r="20" spans="2:9" ht="16">
      <c r="G20"/>
      <c r="H20"/>
      <c r="I20"/>
    </row>
    <row r="21" spans="2:9" ht="16">
      <c r="G21"/>
      <c r="H21"/>
      <c r="I21"/>
    </row>
    <row r="22" spans="2:9" ht="16">
      <c r="G22"/>
      <c r="H22"/>
      <c r="I22"/>
    </row>
    <row r="23" spans="2:9" ht="16">
      <c r="G23"/>
      <c r="H23"/>
      <c r="I23"/>
    </row>
    <row r="24" spans="2:9" ht="16">
      <c r="G24"/>
      <c r="H24"/>
      <c r="I24"/>
    </row>
    <row r="25" spans="2:9" ht="16">
      <c r="G25"/>
      <c r="H25"/>
      <c r="I25"/>
    </row>
    <row r="26" spans="2:9" ht="16">
      <c r="G26"/>
      <c r="H26"/>
      <c r="I26"/>
    </row>
    <row r="27" spans="2:9" ht="16">
      <c r="G27"/>
      <c r="H27"/>
      <c r="I27"/>
    </row>
    <row r="28" spans="2:9" ht="16">
      <c r="G28"/>
      <c r="H28"/>
      <c r="I28"/>
    </row>
    <row r="29" spans="2:9" ht="16">
      <c r="G29"/>
      <c r="H29"/>
      <c r="I29"/>
    </row>
    <row r="30" spans="2:9" ht="16">
      <c r="G30"/>
      <c r="H30"/>
      <c r="I30"/>
    </row>
    <row r="31" spans="2:9" ht="16">
      <c r="G31"/>
      <c r="H31"/>
      <c r="I31"/>
    </row>
    <row r="32" spans="2:9" ht="16">
      <c r="G32"/>
      <c r="H32"/>
      <c r="I32"/>
    </row>
    <row r="33" spans="7:9" ht="16">
      <c r="G33"/>
      <c r="H33"/>
      <c r="I33"/>
    </row>
    <row r="34" spans="7:9" ht="16">
      <c r="G34"/>
      <c r="H34"/>
      <c r="I34"/>
    </row>
    <row r="35" spans="7:9" ht="16">
      <c r="G35"/>
      <c r="H35"/>
      <c r="I35"/>
    </row>
    <row r="36" spans="7:9" ht="16">
      <c r="G36"/>
      <c r="H36"/>
      <c r="I36"/>
    </row>
    <row r="37" spans="7:9" ht="16">
      <c r="G37"/>
      <c r="H37"/>
      <c r="I37"/>
    </row>
    <row r="38" spans="7:9" ht="16">
      <c r="G38"/>
      <c r="H38"/>
      <c r="I38"/>
    </row>
    <row r="39" spans="7:9" ht="16">
      <c r="G39"/>
      <c r="H39"/>
      <c r="I39"/>
    </row>
    <row r="40" spans="7:9" ht="16">
      <c r="G40"/>
      <c r="H40"/>
      <c r="I40"/>
    </row>
    <row r="41" spans="7:9" ht="16">
      <c r="G41"/>
      <c r="H41"/>
      <c r="I41"/>
    </row>
    <row r="42" spans="7:9" ht="16">
      <c r="G42"/>
      <c r="H42"/>
      <c r="I42"/>
    </row>
    <row r="43" spans="7:9" ht="16">
      <c r="G43"/>
      <c r="H43"/>
      <c r="I43"/>
    </row>
    <row r="44" spans="7:9" ht="16">
      <c r="G44"/>
      <c r="H44"/>
      <c r="I44"/>
    </row>
    <row r="45" spans="7:9" ht="16">
      <c r="G45"/>
      <c r="H45"/>
      <c r="I45"/>
    </row>
    <row r="46" spans="7:9" ht="16">
      <c r="G46"/>
      <c r="H46"/>
      <c r="I46"/>
    </row>
    <row r="47" spans="7:9" ht="16">
      <c r="G47"/>
      <c r="H47"/>
      <c r="I47"/>
    </row>
    <row r="48" spans="7:9" ht="16">
      <c r="G48"/>
      <c r="H48"/>
      <c r="I48"/>
    </row>
    <row r="49" spans="7:9" ht="16">
      <c r="G49"/>
      <c r="H49"/>
      <c r="I49"/>
    </row>
    <row r="50" spans="7:9" ht="16">
      <c r="G50"/>
      <c r="H50"/>
      <c r="I50"/>
    </row>
    <row r="51" spans="7:9" ht="16">
      <c r="G51"/>
      <c r="H51"/>
      <c r="I51"/>
    </row>
    <row r="52" spans="7:9" ht="16">
      <c r="G52"/>
      <c r="H52"/>
      <c r="I52"/>
    </row>
    <row r="53" spans="7:9" ht="16">
      <c r="G53"/>
      <c r="H53"/>
      <c r="I53"/>
    </row>
    <row r="54" spans="7:9" ht="16">
      <c r="G54"/>
      <c r="H54"/>
      <c r="I54"/>
    </row>
    <row r="55" spans="7:9" ht="16">
      <c r="G55"/>
      <c r="H55"/>
      <c r="I55"/>
    </row>
    <row r="56" spans="7:9" ht="16">
      <c r="G56"/>
      <c r="H56"/>
      <c r="I56"/>
    </row>
    <row r="57" spans="7:9" ht="16">
      <c r="G57"/>
      <c r="H57"/>
      <c r="I57"/>
    </row>
    <row r="58" spans="7:9" ht="16">
      <c r="G58"/>
      <c r="H58"/>
      <c r="I58"/>
    </row>
    <row r="59" spans="7:9" ht="16">
      <c r="G59"/>
      <c r="H59"/>
      <c r="I59"/>
    </row>
    <row r="60" spans="7:9" ht="16">
      <c r="G60"/>
      <c r="H60"/>
      <c r="I60"/>
    </row>
    <row r="61" spans="7:9" ht="16">
      <c r="G61"/>
      <c r="H61"/>
      <c r="I61"/>
    </row>
    <row r="62" spans="7:9" ht="16">
      <c r="G62"/>
      <c r="H62"/>
      <c r="I62"/>
    </row>
    <row r="63" spans="7:9" ht="16">
      <c r="G63"/>
      <c r="H63"/>
      <c r="I63"/>
    </row>
    <row r="64" spans="7:9" ht="16">
      <c r="G64"/>
      <c r="H64"/>
      <c r="I64"/>
    </row>
    <row r="65" spans="7:9" ht="16">
      <c r="G65"/>
      <c r="H65"/>
      <c r="I65"/>
    </row>
    <row r="66" spans="7:9" ht="16">
      <c r="G66"/>
      <c r="H66"/>
      <c r="I66"/>
    </row>
    <row r="67" spans="7:9" ht="16">
      <c r="G67"/>
      <c r="H67"/>
      <c r="I67"/>
    </row>
    <row r="68" spans="7:9" ht="16">
      <c r="G68"/>
      <c r="H68"/>
      <c r="I68"/>
    </row>
    <row r="69" spans="7:9" ht="16">
      <c r="G69"/>
      <c r="H69"/>
      <c r="I69"/>
    </row>
    <row r="70" spans="7:9" ht="16">
      <c r="G70"/>
      <c r="H70"/>
      <c r="I70"/>
    </row>
    <row r="71" spans="7:9" ht="16">
      <c r="G71"/>
      <c r="H71"/>
      <c r="I71"/>
    </row>
    <row r="72" spans="7:9" ht="16">
      <c r="G72"/>
      <c r="H72"/>
      <c r="I72"/>
    </row>
    <row r="73" spans="7:9" ht="16">
      <c r="G73"/>
      <c r="H73"/>
      <c r="I73"/>
    </row>
    <row r="74" spans="7:9" ht="16">
      <c r="G74"/>
      <c r="H74"/>
      <c r="I74"/>
    </row>
    <row r="75" spans="7:9" ht="16">
      <c r="G75"/>
      <c r="H75"/>
      <c r="I75"/>
    </row>
    <row r="76" spans="7:9" ht="16">
      <c r="G76"/>
      <c r="H76"/>
      <c r="I76"/>
    </row>
    <row r="77" spans="7:9" ht="16">
      <c r="G77"/>
      <c r="H77"/>
      <c r="I77"/>
    </row>
    <row r="78" spans="7:9" ht="16">
      <c r="G78"/>
      <c r="H78"/>
      <c r="I78"/>
    </row>
    <row r="79" spans="7:9" ht="16">
      <c r="G79"/>
      <c r="H79"/>
      <c r="I79"/>
    </row>
    <row r="80" spans="7:9" ht="16">
      <c r="G80"/>
      <c r="H80"/>
      <c r="I80"/>
    </row>
    <row r="81" spans="7:9" ht="16">
      <c r="G81"/>
      <c r="H81"/>
      <c r="I81"/>
    </row>
    <row r="82" spans="7:9" ht="16">
      <c r="G82"/>
      <c r="H82"/>
      <c r="I82"/>
    </row>
    <row r="83" spans="7:9" ht="16">
      <c r="G83"/>
      <c r="H83"/>
      <c r="I83"/>
    </row>
    <row r="84" spans="7:9" ht="16">
      <c r="G84"/>
      <c r="H84"/>
      <c r="I84"/>
    </row>
    <row r="85" spans="7:9" ht="16">
      <c r="G85"/>
      <c r="H85"/>
      <c r="I85"/>
    </row>
    <row r="86" spans="7:9" ht="16">
      <c r="G86"/>
      <c r="H86"/>
      <c r="I86"/>
    </row>
    <row r="87" spans="7:9" ht="16">
      <c r="G87"/>
      <c r="H87"/>
      <c r="I87"/>
    </row>
    <row r="88" spans="7:9" ht="16">
      <c r="G88"/>
      <c r="H88"/>
      <c r="I88"/>
    </row>
    <row r="89" spans="7:9" ht="16">
      <c r="G89"/>
      <c r="H89"/>
      <c r="I89"/>
    </row>
    <row r="90" spans="7:9" ht="16">
      <c r="G90"/>
      <c r="H90"/>
      <c r="I90"/>
    </row>
    <row r="91" spans="7:9" ht="16">
      <c r="G91"/>
      <c r="H91"/>
      <c r="I91"/>
    </row>
    <row r="92" spans="7:9" ht="16">
      <c r="G92"/>
      <c r="H92"/>
      <c r="I92"/>
    </row>
    <row r="93" spans="7:9" ht="16">
      <c r="G93"/>
      <c r="H93"/>
      <c r="I93"/>
    </row>
    <row r="94" spans="7:9" ht="16">
      <c r="G94"/>
      <c r="H94"/>
      <c r="I94"/>
    </row>
    <row r="95" spans="7:9" ht="16">
      <c r="G95"/>
      <c r="H95"/>
      <c r="I95"/>
    </row>
    <row r="96" spans="7:9" ht="16">
      <c r="G96"/>
      <c r="H96"/>
      <c r="I96"/>
    </row>
    <row r="97" spans="7:9" ht="16">
      <c r="G97"/>
      <c r="H97"/>
      <c r="I97"/>
    </row>
    <row r="98" spans="7:9" ht="16">
      <c r="G98"/>
      <c r="H98"/>
      <c r="I98"/>
    </row>
    <row r="99" spans="7:9" ht="16">
      <c r="G99"/>
      <c r="H99"/>
      <c r="I99"/>
    </row>
    <row r="100" spans="7:9" ht="16">
      <c r="G100"/>
      <c r="H100"/>
      <c r="I100"/>
    </row>
    <row r="101" spans="7:9" ht="16">
      <c r="G101"/>
      <c r="H101"/>
      <c r="I101"/>
    </row>
    <row r="102" spans="7:9" ht="16">
      <c r="G102"/>
      <c r="H102"/>
      <c r="I102"/>
    </row>
    <row r="103" spans="7:9" ht="16">
      <c r="G103"/>
      <c r="H103"/>
      <c r="I103"/>
    </row>
    <row r="104" spans="7:9" ht="16">
      <c r="G104"/>
      <c r="H104"/>
      <c r="I104"/>
    </row>
    <row r="105" spans="7:9" ht="16">
      <c r="G105"/>
      <c r="H105"/>
      <c r="I105"/>
    </row>
    <row r="106" spans="7:9" ht="16">
      <c r="G106"/>
      <c r="H106"/>
      <c r="I106"/>
    </row>
    <row r="107" spans="7:9" ht="16">
      <c r="G107"/>
      <c r="H107"/>
      <c r="I107"/>
    </row>
    <row r="108" spans="7:9" ht="16">
      <c r="G108"/>
      <c r="H108"/>
      <c r="I108"/>
    </row>
    <row r="109" spans="7:9" ht="16">
      <c r="G109"/>
      <c r="H109"/>
      <c r="I109"/>
    </row>
    <row r="110" spans="7:9" ht="16">
      <c r="G110"/>
      <c r="H110"/>
      <c r="I110"/>
    </row>
    <row r="111" spans="7:9" ht="16">
      <c r="G111"/>
      <c r="H111"/>
      <c r="I111"/>
    </row>
    <row r="112" spans="7:9" ht="16">
      <c r="G112"/>
      <c r="H112"/>
      <c r="I112"/>
    </row>
    <row r="113" spans="7:9" ht="16">
      <c r="G113"/>
      <c r="H113"/>
      <c r="I113"/>
    </row>
    <row r="114" spans="7:9" ht="16">
      <c r="G114"/>
      <c r="H114"/>
      <c r="I114"/>
    </row>
    <row r="115" spans="7:9" ht="16">
      <c r="G115"/>
      <c r="H115"/>
      <c r="I115"/>
    </row>
    <row r="116" spans="7:9" ht="16">
      <c r="G116"/>
      <c r="H116"/>
      <c r="I116"/>
    </row>
    <row r="117" spans="7:9" ht="16">
      <c r="G117"/>
      <c r="H117"/>
      <c r="I117"/>
    </row>
    <row r="118" spans="7:9" ht="16">
      <c r="G118"/>
      <c r="H118"/>
      <c r="I118"/>
    </row>
    <row r="119" spans="7:9" ht="16">
      <c r="G119"/>
      <c r="H119"/>
      <c r="I119"/>
    </row>
    <row r="120" spans="7:9" ht="16">
      <c r="G120"/>
      <c r="H120"/>
      <c r="I120"/>
    </row>
    <row r="121" spans="7:9" ht="16">
      <c r="G121"/>
      <c r="H121"/>
      <c r="I121"/>
    </row>
    <row r="122" spans="7:9" ht="16">
      <c r="G122"/>
      <c r="H122"/>
      <c r="I122"/>
    </row>
    <row r="123" spans="7:9" ht="16">
      <c r="G123"/>
      <c r="H123"/>
      <c r="I123"/>
    </row>
    <row r="124" spans="7:9" ht="16">
      <c r="G124"/>
      <c r="H124"/>
      <c r="I124"/>
    </row>
    <row r="125" spans="7:9" ht="16">
      <c r="G125"/>
      <c r="H125"/>
      <c r="I125"/>
    </row>
    <row r="126" spans="7:9" ht="16">
      <c r="G126"/>
      <c r="H126"/>
      <c r="I126"/>
    </row>
    <row r="127" spans="7:9" ht="16">
      <c r="G127"/>
      <c r="H127"/>
      <c r="I127"/>
    </row>
    <row r="128" spans="7:9" ht="16">
      <c r="G128"/>
      <c r="H128"/>
      <c r="I128"/>
    </row>
    <row r="129" spans="7:9" ht="16">
      <c r="G129"/>
      <c r="H129"/>
      <c r="I129"/>
    </row>
    <row r="130" spans="7:9" ht="16">
      <c r="G130"/>
      <c r="H130"/>
      <c r="I130"/>
    </row>
    <row r="131" spans="7:9" ht="16">
      <c r="G131"/>
      <c r="H131"/>
      <c r="I131"/>
    </row>
    <row r="132" spans="7:9" ht="16">
      <c r="G132"/>
      <c r="H132"/>
      <c r="I132"/>
    </row>
    <row r="133" spans="7:9" ht="16">
      <c r="G133"/>
      <c r="H133"/>
      <c r="I133"/>
    </row>
    <row r="134" spans="7:9" ht="16">
      <c r="G134"/>
      <c r="H134"/>
      <c r="I134"/>
    </row>
    <row r="135" spans="7:9" ht="16">
      <c r="G135"/>
      <c r="H135"/>
      <c r="I135"/>
    </row>
    <row r="136" spans="7:9" ht="16">
      <c r="G136"/>
      <c r="H136"/>
      <c r="I136"/>
    </row>
    <row r="137" spans="7:9" ht="16">
      <c r="G137"/>
      <c r="H137"/>
      <c r="I137"/>
    </row>
    <row r="138" spans="7:9" ht="16">
      <c r="G138"/>
      <c r="H138"/>
      <c r="I138"/>
    </row>
    <row r="139" spans="7:9" ht="16">
      <c r="G139"/>
      <c r="H139"/>
      <c r="I139"/>
    </row>
    <row r="140" spans="7:9" ht="16">
      <c r="G140"/>
      <c r="H140"/>
      <c r="I140"/>
    </row>
    <row r="141" spans="7:9" ht="16">
      <c r="G141"/>
      <c r="H141"/>
      <c r="I141"/>
    </row>
    <row r="142" spans="7:9" ht="16">
      <c r="G142"/>
      <c r="H142"/>
      <c r="I142"/>
    </row>
    <row r="143" spans="7:9" ht="16">
      <c r="G143"/>
      <c r="H143"/>
      <c r="I143"/>
    </row>
    <row r="144" spans="7:9" ht="16">
      <c r="G144"/>
      <c r="H144"/>
      <c r="I144"/>
    </row>
    <row r="145" spans="7:9" ht="16">
      <c r="G145"/>
      <c r="H145"/>
      <c r="I145"/>
    </row>
    <row r="146" spans="7:9" ht="16">
      <c r="G146"/>
      <c r="H146"/>
      <c r="I146"/>
    </row>
    <row r="147" spans="7:9" ht="16">
      <c r="G147"/>
      <c r="H147"/>
      <c r="I147"/>
    </row>
    <row r="148" spans="7:9" ht="16">
      <c r="G148"/>
      <c r="H148"/>
      <c r="I148"/>
    </row>
    <row r="149" spans="7:9" ht="16">
      <c r="G149"/>
      <c r="H149"/>
      <c r="I149"/>
    </row>
    <row r="150" spans="7:9" ht="16">
      <c r="G150"/>
      <c r="H150"/>
      <c r="I150"/>
    </row>
    <row r="151" spans="7:9" ht="16">
      <c r="G151"/>
      <c r="H151"/>
      <c r="I151"/>
    </row>
    <row r="152" spans="7:9" ht="16">
      <c r="G152"/>
      <c r="H152"/>
      <c r="I152"/>
    </row>
    <row r="153" spans="7:9" ht="16">
      <c r="G153"/>
      <c r="H153"/>
      <c r="I153"/>
    </row>
    <row r="154" spans="7:9" ht="16">
      <c r="G154"/>
      <c r="H154"/>
      <c r="I154"/>
    </row>
    <row r="155" spans="7:9" ht="16">
      <c r="G155"/>
      <c r="H155"/>
      <c r="I155"/>
    </row>
    <row r="156" spans="7:9" ht="16">
      <c r="G156"/>
      <c r="H156"/>
      <c r="I156"/>
    </row>
    <row r="157" spans="7:9" ht="16">
      <c r="G157"/>
      <c r="H157"/>
      <c r="I157"/>
    </row>
    <row r="158" spans="7:9" ht="16">
      <c r="G158"/>
      <c r="H158"/>
      <c r="I158"/>
    </row>
    <row r="159" spans="7:9" ht="16">
      <c r="G159"/>
      <c r="H159"/>
      <c r="I159"/>
    </row>
    <row r="160" spans="7:9" ht="16">
      <c r="G160"/>
      <c r="H160"/>
      <c r="I160"/>
    </row>
    <row r="161" spans="7:9" ht="16">
      <c r="G161"/>
      <c r="H161"/>
      <c r="I161"/>
    </row>
    <row r="162" spans="7:9" ht="16">
      <c r="G162"/>
      <c r="H162"/>
      <c r="I162"/>
    </row>
    <row r="163" spans="7:9" ht="16">
      <c r="G163"/>
      <c r="H163"/>
      <c r="I163"/>
    </row>
    <row r="164" spans="7:9" ht="16">
      <c r="G164"/>
      <c r="H164"/>
      <c r="I164"/>
    </row>
    <row r="165" spans="7:9" ht="16">
      <c r="G165"/>
      <c r="H165"/>
      <c r="I165"/>
    </row>
    <row r="166" spans="7:9" ht="16">
      <c r="G166"/>
      <c r="H166"/>
      <c r="I166"/>
    </row>
    <row r="167" spans="7:9" ht="16">
      <c r="G167"/>
      <c r="H167"/>
      <c r="I167"/>
    </row>
    <row r="168" spans="7:9" ht="16">
      <c r="G168"/>
      <c r="H168"/>
      <c r="I168"/>
    </row>
    <row r="169" spans="7:9" ht="16">
      <c r="G169"/>
      <c r="H169"/>
      <c r="I169"/>
    </row>
    <row r="170" spans="7:9" ht="16">
      <c r="G170"/>
      <c r="H170"/>
      <c r="I170"/>
    </row>
    <row r="171" spans="7:9" ht="16">
      <c r="G171"/>
      <c r="H171"/>
      <c r="I171"/>
    </row>
    <row r="172" spans="7:9" ht="16">
      <c r="G172"/>
      <c r="H172"/>
      <c r="I172"/>
    </row>
    <row r="173" spans="7:9" ht="16">
      <c r="G173"/>
      <c r="H173"/>
      <c r="I173"/>
    </row>
    <row r="174" spans="7:9" ht="16">
      <c r="G174"/>
      <c r="H174"/>
      <c r="I174"/>
    </row>
    <row r="175" spans="7:9" ht="16">
      <c r="G175"/>
      <c r="H175"/>
      <c r="I175"/>
    </row>
    <row r="176" spans="7:9" ht="16">
      <c r="G176"/>
      <c r="H176"/>
      <c r="I176"/>
    </row>
    <row r="177" spans="7:9" ht="16">
      <c r="G177"/>
      <c r="H177"/>
      <c r="I177"/>
    </row>
    <row r="178" spans="7:9" ht="16">
      <c r="G178"/>
      <c r="H178"/>
      <c r="I178"/>
    </row>
    <row r="179" spans="7:9" ht="16">
      <c r="G179"/>
      <c r="H179"/>
      <c r="I179"/>
    </row>
    <row r="180" spans="7:9" ht="16">
      <c r="G180"/>
      <c r="H180"/>
      <c r="I180"/>
    </row>
    <row r="181" spans="7:9" ht="16">
      <c r="G181"/>
      <c r="H181"/>
      <c r="I181"/>
    </row>
    <row r="182" spans="7:9" ht="16">
      <c r="G182"/>
      <c r="H182"/>
      <c r="I182"/>
    </row>
    <row r="183" spans="7:9" ht="16">
      <c r="G183"/>
      <c r="H183"/>
      <c r="I183"/>
    </row>
    <row r="184" spans="7:9" ht="16">
      <c r="G184"/>
      <c r="H184"/>
      <c r="I184"/>
    </row>
    <row r="185" spans="7:9" ht="16">
      <c r="G185"/>
      <c r="H185"/>
      <c r="I185"/>
    </row>
    <row r="186" spans="7:9" ht="16">
      <c r="G186"/>
      <c r="H186"/>
      <c r="I186"/>
    </row>
    <row r="187" spans="7:9" ht="16">
      <c r="G187"/>
      <c r="H187"/>
      <c r="I187"/>
    </row>
    <row r="188" spans="7:9" ht="16">
      <c r="G188"/>
      <c r="H188"/>
      <c r="I188"/>
    </row>
    <row r="189" spans="7:9" ht="16">
      <c r="G189"/>
      <c r="H189"/>
      <c r="I189"/>
    </row>
    <row r="190" spans="7:9" ht="16">
      <c r="G190"/>
      <c r="H190"/>
      <c r="I190"/>
    </row>
    <row r="191" spans="7:9" ht="16">
      <c r="G191"/>
      <c r="H191"/>
      <c r="I191"/>
    </row>
    <row r="192" spans="7:9" ht="16">
      <c r="G192"/>
      <c r="H192"/>
      <c r="I192"/>
    </row>
    <row r="193" spans="7:9" ht="16">
      <c r="G193"/>
      <c r="H193"/>
      <c r="I193"/>
    </row>
    <row r="194" spans="7:9" ht="16">
      <c r="G194"/>
      <c r="H194"/>
      <c r="I194"/>
    </row>
    <row r="195" spans="7:9" ht="16">
      <c r="G195"/>
      <c r="H195"/>
      <c r="I195"/>
    </row>
    <row r="196" spans="7:9" ht="16">
      <c r="G196"/>
      <c r="H196"/>
      <c r="I196"/>
    </row>
    <row r="197" spans="7:9" ht="16">
      <c r="G197"/>
      <c r="H197"/>
      <c r="I197"/>
    </row>
    <row r="198" spans="7:9" ht="16">
      <c r="G198"/>
      <c r="H198"/>
      <c r="I198"/>
    </row>
    <row r="199" spans="7:9" ht="16">
      <c r="G199"/>
      <c r="H199"/>
      <c r="I199"/>
    </row>
    <row r="200" spans="7:9" ht="16">
      <c r="G200"/>
      <c r="H200"/>
      <c r="I200"/>
    </row>
    <row r="201" spans="7:9" ht="16">
      <c r="G201"/>
      <c r="H201"/>
      <c r="I201"/>
    </row>
    <row r="202" spans="7:9" ht="16">
      <c r="G202"/>
      <c r="H202"/>
      <c r="I202"/>
    </row>
    <row r="203" spans="7:9" ht="16">
      <c r="G203"/>
      <c r="H203"/>
      <c r="I203"/>
    </row>
    <row r="204" spans="7:9" ht="16">
      <c r="G204"/>
      <c r="H204"/>
      <c r="I204"/>
    </row>
    <row r="205" spans="7:9" ht="16">
      <c r="G205"/>
      <c r="H205"/>
      <c r="I205"/>
    </row>
    <row r="206" spans="7:9" ht="16">
      <c r="G206"/>
      <c r="H206"/>
      <c r="I206"/>
    </row>
    <row r="207" spans="7:9" ht="16">
      <c r="G207"/>
      <c r="H207"/>
      <c r="I207"/>
    </row>
    <row r="208" spans="7:9" ht="16">
      <c r="G208"/>
      <c r="H208"/>
      <c r="I208"/>
    </row>
    <row r="209" spans="7:9" ht="16">
      <c r="G209"/>
      <c r="H209"/>
      <c r="I209"/>
    </row>
    <row r="210" spans="7:9" ht="16">
      <c r="G210"/>
      <c r="H210"/>
      <c r="I210"/>
    </row>
    <row r="211" spans="7:9" ht="16">
      <c r="G211"/>
      <c r="H211"/>
      <c r="I211"/>
    </row>
    <row r="212" spans="7:9" ht="16">
      <c r="G212"/>
      <c r="H212"/>
      <c r="I212"/>
    </row>
    <row r="213" spans="7:9" ht="16">
      <c r="G213"/>
      <c r="H213"/>
      <c r="I213"/>
    </row>
    <row r="214" spans="7:9" ht="16">
      <c r="G214"/>
      <c r="H214"/>
      <c r="I214"/>
    </row>
    <row r="215" spans="7:9" ht="16">
      <c r="G215"/>
      <c r="H215"/>
      <c r="I215"/>
    </row>
    <row r="216" spans="7:9" ht="16">
      <c r="G216"/>
      <c r="H216"/>
      <c r="I216"/>
    </row>
    <row r="217" spans="7:9" ht="16">
      <c r="G217"/>
      <c r="H217"/>
      <c r="I217"/>
    </row>
    <row r="218" spans="7:9" ht="16">
      <c r="G218"/>
      <c r="H218"/>
      <c r="I218"/>
    </row>
    <row r="219" spans="7:9" ht="16">
      <c r="G219"/>
      <c r="H219"/>
      <c r="I219"/>
    </row>
    <row r="220" spans="7:9" ht="16">
      <c r="G220"/>
      <c r="H220"/>
      <c r="I220"/>
    </row>
    <row r="221" spans="7:9" ht="16">
      <c r="G221"/>
      <c r="H221"/>
      <c r="I221"/>
    </row>
    <row r="222" spans="7:9" ht="16">
      <c r="G222"/>
      <c r="H222"/>
      <c r="I222"/>
    </row>
    <row r="223" spans="7:9" ht="16">
      <c r="G223"/>
      <c r="H223"/>
      <c r="I223"/>
    </row>
    <row r="224" spans="7:9" ht="16">
      <c r="G224"/>
      <c r="H224"/>
      <c r="I224"/>
    </row>
    <row r="225" spans="7:9" ht="16">
      <c r="G225"/>
      <c r="H225"/>
      <c r="I225"/>
    </row>
    <row r="226" spans="7:9" ht="16">
      <c r="G226"/>
      <c r="H226"/>
      <c r="I226"/>
    </row>
    <row r="227" spans="7:9" ht="16">
      <c r="G227"/>
      <c r="H227"/>
      <c r="I227"/>
    </row>
    <row r="228" spans="7:9" ht="16">
      <c r="G228"/>
      <c r="H228"/>
      <c r="I228"/>
    </row>
    <row r="229" spans="7:9" ht="16">
      <c r="G229"/>
      <c r="H229"/>
      <c r="I229"/>
    </row>
    <row r="230" spans="7:9" ht="16">
      <c r="G230"/>
      <c r="H230"/>
      <c r="I230"/>
    </row>
    <row r="231" spans="7:9" ht="16">
      <c r="G231"/>
      <c r="H231"/>
      <c r="I231"/>
    </row>
    <row r="232" spans="7:9" ht="16">
      <c r="G232"/>
      <c r="H232"/>
      <c r="I232"/>
    </row>
    <row r="233" spans="7:9" ht="16">
      <c r="G233"/>
      <c r="H233"/>
      <c r="I233"/>
    </row>
    <row r="234" spans="7:9" ht="16">
      <c r="G234"/>
      <c r="H234"/>
      <c r="I234"/>
    </row>
    <row r="235" spans="7:9" ht="16">
      <c r="G235"/>
      <c r="H235"/>
      <c r="I235"/>
    </row>
    <row r="236" spans="7:9" ht="16">
      <c r="G236"/>
      <c r="H236"/>
      <c r="I236"/>
    </row>
    <row r="237" spans="7:9" ht="16">
      <c r="G237"/>
      <c r="H237"/>
      <c r="I237"/>
    </row>
    <row r="238" spans="7:9" ht="16">
      <c r="G238"/>
      <c r="H238"/>
      <c r="I238"/>
    </row>
    <row r="239" spans="7:9" ht="16">
      <c r="G239"/>
      <c r="H239"/>
      <c r="I239"/>
    </row>
    <row r="240" spans="7:9" ht="16">
      <c r="G240"/>
      <c r="H240"/>
      <c r="I240"/>
    </row>
    <row r="241" spans="7:9" ht="16">
      <c r="G241"/>
      <c r="H241"/>
      <c r="I241"/>
    </row>
    <row r="242" spans="7:9" ht="16">
      <c r="G242"/>
      <c r="H242"/>
      <c r="I242"/>
    </row>
    <row r="243" spans="7:9" ht="16">
      <c r="G243"/>
      <c r="H243"/>
      <c r="I243"/>
    </row>
    <row r="244" spans="7:9" ht="16">
      <c r="G244"/>
      <c r="H244"/>
      <c r="I244"/>
    </row>
    <row r="245" spans="7:9" ht="16">
      <c r="G245"/>
      <c r="H245"/>
      <c r="I245"/>
    </row>
    <row r="246" spans="7:9" ht="16">
      <c r="G246"/>
      <c r="H246"/>
      <c r="I246"/>
    </row>
    <row r="247" spans="7:9" ht="16">
      <c r="G247"/>
      <c r="H247"/>
      <c r="I247"/>
    </row>
    <row r="248" spans="7:9" ht="16">
      <c r="G248"/>
      <c r="H248"/>
      <c r="I248"/>
    </row>
    <row r="249" spans="7:9" ht="16">
      <c r="G249"/>
      <c r="H249"/>
      <c r="I249"/>
    </row>
    <row r="250" spans="7:9" ht="16">
      <c r="G250"/>
      <c r="H250"/>
      <c r="I250"/>
    </row>
    <row r="251" spans="7:9" ht="16">
      <c r="G251"/>
      <c r="H251"/>
      <c r="I251"/>
    </row>
    <row r="252" spans="7:9" ht="16">
      <c r="G252"/>
      <c r="H252"/>
      <c r="I252"/>
    </row>
    <row r="253" spans="7:9" ht="16">
      <c r="G253"/>
      <c r="H253"/>
      <c r="I253"/>
    </row>
    <row r="254" spans="7:9" ht="16">
      <c r="G254"/>
      <c r="H254"/>
      <c r="I254"/>
    </row>
    <row r="255" spans="7:9" ht="16">
      <c r="G255"/>
      <c r="H255"/>
      <c r="I255"/>
    </row>
    <row r="256" spans="7:9" ht="16">
      <c r="G256"/>
      <c r="H256"/>
      <c r="I256"/>
    </row>
    <row r="257" spans="7:9" ht="16">
      <c r="G257"/>
      <c r="H257"/>
      <c r="I257"/>
    </row>
    <row r="258" spans="7:9" ht="16">
      <c r="G258"/>
      <c r="H258"/>
      <c r="I258"/>
    </row>
    <row r="259" spans="7:9" ht="16">
      <c r="G259"/>
      <c r="H259"/>
      <c r="I259"/>
    </row>
    <row r="260" spans="7:9" ht="16">
      <c r="G260"/>
      <c r="H260"/>
      <c r="I260"/>
    </row>
    <row r="261" spans="7:9" ht="16">
      <c r="G261"/>
      <c r="H261"/>
      <c r="I261"/>
    </row>
    <row r="262" spans="7:9" ht="16">
      <c r="G262"/>
      <c r="H262"/>
      <c r="I262"/>
    </row>
    <row r="263" spans="7:9" ht="16">
      <c r="G263"/>
      <c r="H263"/>
      <c r="I263"/>
    </row>
    <row r="264" spans="7:9" ht="16">
      <c r="G264"/>
      <c r="H264"/>
      <c r="I264"/>
    </row>
    <row r="265" spans="7:9" ht="16">
      <c r="G265"/>
      <c r="H265"/>
      <c r="I265"/>
    </row>
    <row r="266" spans="7:9" ht="16">
      <c r="G266"/>
      <c r="H266"/>
      <c r="I266"/>
    </row>
    <row r="267" spans="7:9" ht="16">
      <c r="G267"/>
      <c r="H267"/>
      <c r="I267"/>
    </row>
    <row r="268" spans="7:9" ht="16">
      <c r="G268"/>
      <c r="H268"/>
      <c r="I268"/>
    </row>
    <row r="269" spans="7:9" ht="16">
      <c r="G269"/>
      <c r="H269"/>
      <c r="I269"/>
    </row>
    <row r="270" spans="7:9" ht="16">
      <c r="G270"/>
      <c r="H270"/>
      <c r="I270"/>
    </row>
    <row r="271" spans="7:9" ht="16">
      <c r="G271"/>
      <c r="H271"/>
      <c r="I271"/>
    </row>
    <row r="272" spans="7:9" ht="16">
      <c r="G272"/>
      <c r="H272"/>
      <c r="I272"/>
    </row>
    <row r="273" spans="7:9" ht="16">
      <c r="G273"/>
      <c r="H273"/>
      <c r="I273"/>
    </row>
    <row r="274" spans="7:9" ht="16">
      <c r="G274"/>
      <c r="H274"/>
      <c r="I274"/>
    </row>
    <row r="275" spans="7:9" ht="16">
      <c r="G275"/>
      <c r="H275"/>
      <c r="I275"/>
    </row>
    <row r="276" spans="7:9" ht="16">
      <c r="G276"/>
      <c r="H276"/>
      <c r="I276"/>
    </row>
    <row r="277" spans="7:9" ht="16">
      <c r="G277"/>
      <c r="H277"/>
      <c r="I277"/>
    </row>
    <row r="278" spans="7:9" ht="16">
      <c r="G278"/>
      <c r="H278"/>
      <c r="I278"/>
    </row>
    <row r="279" spans="7:9" ht="16">
      <c r="G279"/>
      <c r="H279"/>
      <c r="I279"/>
    </row>
    <row r="280" spans="7:9" ht="16">
      <c r="G280"/>
      <c r="H280"/>
      <c r="I280"/>
    </row>
    <row r="281" spans="7:9" ht="16">
      <c r="G281"/>
      <c r="H281"/>
      <c r="I281"/>
    </row>
    <row r="282" spans="7:9" ht="16">
      <c r="G282"/>
      <c r="H282"/>
      <c r="I282"/>
    </row>
    <row r="283" spans="7:9" ht="16">
      <c r="G283"/>
      <c r="H283"/>
      <c r="I283"/>
    </row>
    <row r="284" spans="7:9" ht="16">
      <c r="G284"/>
      <c r="H284"/>
      <c r="I284"/>
    </row>
    <row r="285" spans="7:9" ht="16">
      <c r="G285"/>
      <c r="H285"/>
      <c r="I285"/>
    </row>
    <row r="286" spans="7:9" ht="16">
      <c r="G286"/>
      <c r="H286"/>
      <c r="I286"/>
    </row>
    <row r="287" spans="7:9" ht="16">
      <c r="G287"/>
      <c r="H287"/>
      <c r="I287"/>
    </row>
    <row r="288" spans="7:9" ht="16">
      <c r="G288"/>
      <c r="H288"/>
      <c r="I288"/>
    </row>
    <row r="289" spans="7:9" ht="16">
      <c r="G289"/>
      <c r="H289"/>
      <c r="I289"/>
    </row>
    <row r="290" spans="7:9" ht="16">
      <c r="G290"/>
      <c r="H290"/>
      <c r="I290"/>
    </row>
    <row r="291" spans="7:9" ht="16">
      <c r="G291"/>
      <c r="H291"/>
      <c r="I291"/>
    </row>
    <row r="292" spans="7:9" ht="16">
      <c r="G292"/>
      <c r="H292"/>
      <c r="I292"/>
    </row>
    <row r="293" spans="7:9" ht="16">
      <c r="G293"/>
      <c r="H293"/>
      <c r="I293"/>
    </row>
    <row r="294" spans="7:9" ht="16">
      <c r="G294"/>
      <c r="H294"/>
      <c r="I294"/>
    </row>
    <row r="295" spans="7:9" ht="16">
      <c r="G295"/>
      <c r="H295"/>
      <c r="I295"/>
    </row>
    <row r="296" spans="7:9" ht="16">
      <c r="G296"/>
      <c r="H296"/>
      <c r="I296"/>
    </row>
    <row r="297" spans="7:9" ht="16">
      <c r="G297"/>
      <c r="H297"/>
      <c r="I297"/>
    </row>
    <row r="298" spans="7:9" ht="16">
      <c r="G298"/>
      <c r="H298"/>
      <c r="I298"/>
    </row>
    <row r="299" spans="7:9" ht="16">
      <c r="G299"/>
      <c r="H299"/>
      <c r="I299"/>
    </row>
    <row r="300" spans="7:9" ht="16">
      <c r="G300"/>
      <c r="H300"/>
      <c r="I300"/>
    </row>
    <row r="301" spans="7:9" ht="16">
      <c r="G301"/>
      <c r="H301"/>
      <c r="I301"/>
    </row>
    <row r="302" spans="7:9" ht="16">
      <c r="G302"/>
      <c r="H302"/>
      <c r="I302"/>
    </row>
    <row r="303" spans="7:9" ht="16">
      <c r="G303"/>
      <c r="H303"/>
      <c r="I303"/>
    </row>
    <row r="304" spans="7:9" ht="16">
      <c r="G304"/>
      <c r="H304"/>
      <c r="I304"/>
    </row>
    <row r="305" spans="7:9" ht="16">
      <c r="G305"/>
      <c r="H305"/>
      <c r="I305"/>
    </row>
    <row r="306" spans="7:9" ht="16">
      <c r="G306"/>
      <c r="H306"/>
      <c r="I306"/>
    </row>
    <row r="307" spans="7:9" ht="16">
      <c r="G307"/>
      <c r="H307"/>
      <c r="I307"/>
    </row>
    <row r="308" spans="7:9" ht="16">
      <c r="G308"/>
      <c r="H308"/>
      <c r="I308"/>
    </row>
    <row r="309" spans="7:9" ht="16">
      <c r="G309"/>
      <c r="H309"/>
      <c r="I309"/>
    </row>
    <row r="310" spans="7:9" ht="16">
      <c r="G310"/>
      <c r="H310"/>
      <c r="I310"/>
    </row>
    <row r="311" spans="7:9" ht="16">
      <c r="G311"/>
      <c r="H311"/>
      <c r="I311"/>
    </row>
    <row r="312" spans="7:9" ht="16">
      <c r="G312"/>
      <c r="H312"/>
      <c r="I312"/>
    </row>
    <row r="313" spans="7:9" ht="16">
      <c r="G313"/>
      <c r="H313"/>
      <c r="I313"/>
    </row>
    <row r="314" spans="7:9" ht="16">
      <c r="G314"/>
      <c r="H314"/>
      <c r="I314"/>
    </row>
    <row r="315" spans="7:9" ht="16">
      <c r="G315"/>
      <c r="H315"/>
      <c r="I315"/>
    </row>
    <row r="316" spans="7:9" ht="16">
      <c r="G316"/>
      <c r="H316"/>
      <c r="I316"/>
    </row>
    <row r="317" spans="7:9" ht="16">
      <c r="G317"/>
      <c r="H317"/>
      <c r="I317"/>
    </row>
    <row r="318" spans="7:9" ht="16">
      <c r="G318"/>
      <c r="H318"/>
      <c r="I318"/>
    </row>
    <row r="319" spans="7:9" ht="16">
      <c r="G319"/>
      <c r="H319"/>
      <c r="I319"/>
    </row>
    <row r="320" spans="7:9" ht="16">
      <c r="G320"/>
      <c r="H320"/>
      <c r="I320"/>
    </row>
    <row r="321" spans="7:9" ht="16">
      <c r="G321"/>
      <c r="H321"/>
      <c r="I321"/>
    </row>
    <row r="322" spans="7:9" ht="16">
      <c r="G322"/>
      <c r="H322"/>
      <c r="I322"/>
    </row>
    <row r="323" spans="7:9" ht="16">
      <c r="G323"/>
      <c r="H323"/>
      <c r="I323"/>
    </row>
    <row r="324" spans="7:9" ht="16">
      <c r="G324"/>
      <c r="H324"/>
      <c r="I324"/>
    </row>
    <row r="325" spans="7:9" ht="16">
      <c r="G325"/>
      <c r="H325"/>
      <c r="I325"/>
    </row>
    <row r="326" spans="7:9" ht="16">
      <c r="G326"/>
      <c r="H326"/>
      <c r="I326"/>
    </row>
    <row r="327" spans="7:9" ht="16">
      <c r="G327"/>
      <c r="H327"/>
      <c r="I327"/>
    </row>
    <row r="328" spans="7:9" ht="16">
      <c r="G328"/>
      <c r="H328"/>
      <c r="I328"/>
    </row>
    <row r="329" spans="7:9" ht="16">
      <c r="G329"/>
      <c r="H329"/>
      <c r="I329"/>
    </row>
    <row r="330" spans="7:9" ht="16">
      <c r="G330"/>
      <c r="H330"/>
      <c r="I330"/>
    </row>
    <row r="331" spans="7:9" ht="16">
      <c r="G331"/>
      <c r="H331"/>
      <c r="I331"/>
    </row>
    <row r="332" spans="7:9" ht="16">
      <c r="G332"/>
      <c r="H332"/>
      <c r="I332"/>
    </row>
    <row r="333" spans="7:9" ht="16">
      <c r="G333"/>
      <c r="H333"/>
      <c r="I333"/>
    </row>
    <row r="334" spans="7:9" ht="16">
      <c r="G334"/>
      <c r="H334"/>
      <c r="I334"/>
    </row>
    <row r="335" spans="7:9" ht="16">
      <c r="G335"/>
      <c r="H335"/>
      <c r="I335"/>
    </row>
    <row r="336" spans="7:9" ht="16">
      <c r="G336"/>
      <c r="H336"/>
      <c r="I336"/>
    </row>
    <row r="337" spans="7:9" ht="16">
      <c r="G337"/>
      <c r="H337"/>
      <c r="I337"/>
    </row>
    <row r="338" spans="7:9" ht="16">
      <c r="G338"/>
      <c r="H338"/>
      <c r="I338"/>
    </row>
    <row r="339" spans="7:9" ht="16">
      <c r="G339"/>
      <c r="H339"/>
      <c r="I339"/>
    </row>
    <row r="340" spans="7:9" ht="16">
      <c r="G340"/>
      <c r="H340"/>
      <c r="I340"/>
    </row>
    <row r="341" spans="7:9" ht="16">
      <c r="G341"/>
      <c r="H341"/>
      <c r="I341"/>
    </row>
    <row r="342" spans="7:9" ht="16">
      <c r="G342"/>
      <c r="H342"/>
      <c r="I342"/>
    </row>
    <row r="343" spans="7:9" ht="16">
      <c r="G343"/>
      <c r="H343"/>
      <c r="I343"/>
    </row>
    <row r="344" spans="7:9" ht="16">
      <c r="G344"/>
      <c r="H344"/>
      <c r="I344"/>
    </row>
    <row r="345" spans="7:9" ht="16">
      <c r="G345"/>
      <c r="H345"/>
      <c r="I345"/>
    </row>
    <row r="346" spans="7:9" ht="16">
      <c r="G346"/>
      <c r="H346"/>
      <c r="I346"/>
    </row>
    <row r="347" spans="7:9" ht="16">
      <c r="G347"/>
      <c r="H347"/>
      <c r="I347"/>
    </row>
    <row r="348" spans="7:9" ht="16">
      <c r="G348"/>
      <c r="H348"/>
      <c r="I348"/>
    </row>
    <row r="349" spans="7:9" ht="16">
      <c r="G349"/>
      <c r="H349"/>
      <c r="I349"/>
    </row>
    <row r="350" spans="7:9" ht="16">
      <c r="G350"/>
      <c r="H350"/>
      <c r="I350"/>
    </row>
    <row r="351" spans="7:9" ht="16">
      <c r="G351"/>
      <c r="H351"/>
      <c r="I351"/>
    </row>
    <row r="352" spans="7:9" ht="16">
      <c r="G352"/>
      <c r="H352"/>
      <c r="I352"/>
    </row>
    <row r="353" spans="7:9" ht="16">
      <c r="G353"/>
      <c r="H353"/>
      <c r="I353"/>
    </row>
    <row r="354" spans="7:9" ht="16">
      <c r="G354"/>
      <c r="H354"/>
      <c r="I354"/>
    </row>
    <row r="355" spans="7:9" ht="16">
      <c r="G355"/>
      <c r="H355"/>
      <c r="I355"/>
    </row>
    <row r="356" spans="7:9" ht="16">
      <c r="G356"/>
      <c r="H356"/>
      <c r="I356"/>
    </row>
    <row r="357" spans="7:9" ht="16">
      <c r="G357"/>
      <c r="H357"/>
      <c r="I357"/>
    </row>
    <row r="358" spans="7:9" ht="16">
      <c r="G358"/>
      <c r="H358"/>
      <c r="I358"/>
    </row>
    <row r="359" spans="7:9" ht="16">
      <c r="G359"/>
      <c r="H359"/>
      <c r="I359"/>
    </row>
    <row r="360" spans="7:9" ht="16">
      <c r="G360"/>
      <c r="H360"/>
      <c r="I360"/>
    </row>
    <row r="361" spans="7:9" ht="16">
      <c r="G361"/>
      <c r="H361"/>
      <c r="I361"/>
    </row>
    <row r="362" spans="7:9" ht="16">
      <c r="G362"/>
      <c r="H362"/>
      <c r="I362"/>
    </row>
    <row r="363" spans="7:9" ht="16">
      <c r="G363"/>
      <c r="H363"/>
      <c r="I363"/>
    </row>
    <row r="364" spans="7:9" ht="16">
      <c r="G364"/>
      <c r="H364"/>
      <c r="I364"/>
    </row>
    <row r="365" spans="7:9" ht="16">
      <c r="G365"/>
      <c r="H365"/>
      <c r="I365"/>
    </row>
    <row r="366" spans="7:9" ht="16">
      <c r="G366"/>
      <c r="H366"/>
      <c r="I366"/>
    </row>
    <row r="367" spans="7:9" ht="16">
      <c r="G367"/>
      <c r="H367"/>
      <c r="I367"/>
    </row>
    <row r="368" spans="7:9" ht="16">
      <c r="G368"/>
      <c r="H368"/>
      <c r="I368"/>
    </row>
    <row r="369" spans="7:9" ht="16">
      <c r="G369"/>
      <c r="H369"/>
      <c r="I369"/>
    </row>
    <row r="370" spans="7:9" ht="16">
      <c r="G370"/>
      <c r="H370"/>
      <c r="I370"/>
    </row>
    <row r="371" spans="7:9" ht="16">
      <c r="G371"/>
      <c r="H371"/>
      <c r="I371"/>
    </row>
    <row r="372" spans="7:9" ht="16">
      <c r="G372"/>
      <c r="H372"/>
      <c r="I372"/>
    </row>
    <row r="373" spans="7:9" ht="16">
      <c r="G373"/>
      <c r="H373"/>
      <c r="I373"/>
    </row>
    <row r="374" spans="7:9" ht="16">
      <c r="G374"/>
      <c r="H374"/>
      <c r="I374"/>
    </row>
    <row r="375" spans="7:9" ht="16">
      <c r="G375"/>
      <c r="H375"/>
      <c r="I375"/>
    </row>
    <row r="376" spans="7:9" ht="16">
      <c r="G376"/>
      <c r="H376"/>
      <c r="I376"/>
    </row>
    <row r="377" spans="7:9" ht="16">
      <c r="G377"/>
      <c r="H377"/>
      <c r="I377"/>
    </row>
    <row r="378" spans="7:9" ht="16">
      <c r="G378"/>
      <c r="H378"/>
      <c r="I378"/>
    </row>
    <row r="379" spans="7:9" ht="16">
      <c r="G379"/>
      <c r="H379"/>
      <c r="I379"/>
    </row>
    <row r="380" spans="7:9" ht="16">
      <c r="G380"/>
      <c r="H380"/>
      <c r="I380"/>
    </row>
    <row r="381" spans="7:9" ht="16">
      <c r="G381"/>
      <c r="H381"/>
      <c r="I381"/>
    </row>
    <row r="382" spans="7:9" ht="16">
      <c r="G382"/>
      <c r="H382"/>
      <c r="I382"/>
    </row>
    <row r="383" spans="7:9" ht="16">
      <c r="G383"/>
      <c r="H383"/>
      <c r="I383"/>
    </row>
    <row r="384" spans="7:9" ht="16">
      <c r="G384"/>
      <c r="H384"/>
      <c r="I384"/>
    </row>
    <row r="385" spans="7:9" ht="16">
      <c r="G385"/>
      <c r="H385"/>
      <c r="I385"/>
    </row>
    <row r="386" spans="7:9" ht="16">
      <c r="G386"/>
      <c r="H386"/>
      <c r="I386"/>
    </row>
    <row r="387" spans="7:9" ht="16">
      <c r="G387"/>
      <c r="H387"/>
      <c r="I387"/>
    </row>
    <row r="388" spans="7:9" ht="16">
      <c r="G388"/>
      <c r="H388"/>
      <c r="I388"/>
    </row>
    <row r="389" spans="7:9" ht="16">
      <c r="G389"/>
      <c r="H389"/>
      <c r="I389"/>
    </row>
    <row r="390" spans="7:9" ht="16">
      <c r="G390"/>
      <c r="H390"/>
      <c r="I390"/>
    </row>
    <row r="391" spans="7:9" ht="16">
      <c r="G391"/>
      <c r="H391"/>
      <c r="I391"/>
    </row>
    <row r="392" spans="7:9" ht="16">
      <c r="G392"/>
      <c r="H392"/>
      <c r="I392"/>
    </row>
    <row r="393" spans="7:9" ht="16">
      <c r="G393"/>
      <c r="H393"/>
      <c r="I393"/>
    </row>
    <row r="394" spans="7:9" ht="16">
      <c r="G394"/>
      <c r="H394"/>
      <c r="I394"/>
    </row>
    <row r="395" spans="7:9" ht="16">
      <c r="G395"/>
      <c r="H395"/>
      <c r="I395"/>
    </row>
    <row r="396" spans="7:9" ht="16">
      <c r="G396"/>
      <c r="H396"/>
      <c r="I396"/>
    </row>
    <row r="397" spans="7:9" ht="16">
      <c r="G397"/>
      <c r="H397"/>
      <c r="I397"/>
    </row>
    <row r="398" spans="7:9" ht="16">
      <c r="G398"/>
      <c r="H398"/>
      <c r="I398"/>
    </row>
    <row r="399" spans="7:9" ht="16">
      <c r="G399"/>
      <c r="H399"/>
      <c r="I399"/>
    </row>
    <row r="400" spans="7:9" ht="16">
      <c r="G400"/>
      <c r="H400"/>
      <c r="I400"/>
    </row>
    <row r="401" spans="7:9" ht="16">
      <c r="G401"/>
      <c r="H401"/>
      <c r="I401"/>
    </row>
    <row r="402" spans="7:9" ht="16">
      <c r="G402"/>
      <c r="H402"/>
      <c r="I402"/>
    </row>
    <row r="403" spans="7:9" ht="16">
      <c r="G403"/>
      <c r="H403"/>
      <c r="I403"/>
    </row>
    <row r="404" spans="7:9" ht="16">
      <c r="G404"/>
      <c r="H404"/>
      <c r="I404"/>
    </row>
    <row r="405" spans="7:9" ht="16">
      <c r="G405"/>
      <c r="H405"/>
      <c r="I405"/>
    </row>
    <row r="406" spans="7:9" ht="16">
      <c r="G406"/>
      <c r="H406"/>
      <c r="I406"/>
    </row>
    <row r="407" spans="7:9" ht="16">
      <c r="G407"/>
      <c r="H407"/>
      <c r="I407"/>
    </row>
    <row r="408" spans="7:9" ht="16">
      <c r="G408"/>
      <c r="H408"/>
      <c r="I408"/>
    </row>
    <row r="409" spans="7:9" ht="16">
      <c r="G409"/>
      <c r="H409"/>
      <c r="I409"/>
    </row>
    <row r="410" spans="7:9" ht="16">
      <c r="G410"/>
      <c r="H410"/>
      <c r="I410"/>
    </row>
    <row r="411" spans="7:9" ht="16">
      <c r="G411"/>
      <c r="H411"/>
      <c r="I411"/>
    </row>
    <row r="412" spans="7:9" ht="16">
      <c r="G412"/>
      <c r="H412"/>
      <c r="I412"/>
    </row>
    <row r="413" spans="7:9" ht="16">
      <c r="G413"/>
      <c r="H413"/>
      <c r="I413"/>
    </row>
    <row r="414" spans="7:9" ht="16">
      <c r="G414"/>
      <c r="H414"/>
      <c r="I414"/>
    </row>
    <row r="415" spans="7:9" ht="16">
      <c r="G415"/>
      <c r="H415"/>
      <c r="I415"/>
    </row>
    <row r="416" spans="7:9" ht="16">
      <c r="G416"/>
      <c r="H416"/>
      <c r="I416"/>
    </row>
    <row r="417" spans="7:9" ht="16">
      <c r="G417"/>
      <c r="H417"/>
      <c r="I417"/>
    </row>
    <row r="418" spans="7:9" ht="16">
      <c r="G418"/>
      <c r="H418"/>
      <c r="I418"/>
    </row>
    <row r="419" spans="7:9" ht="16">
      <c r="G419"/>
      <c r="H419"/>
      <c r="I419"/>
    </row>
    <row r="420" spans="7:9" ht="16">
      <c r="G420"/>
      <c r="H420"/>
      <c r="I420"/>
    </row>
    <row r="421" spans="7:9" ht="16">
      <c r="G421"/>
      <c r="H421"/>
      <c r="I421"/>
    </row>
    <row r="422" spans="7:9" ht="16">
      <c r="G422"/>
      <c r="H422"/>
      <c r="I422"/>
    </row>
    <row r="423" spans="7:9" ht="16">
      <c r="G423"/>
      <c r="H423"/>
      <c r="I423"/>
    </row>
    <row r="424" spans="7:9" ht="16">
      <c r="G424"/>
      <c r="H424"/>
      <c r="I424"/>
    </row>
    <row r="425" spans="7:9" ht="16">
      <c r="G425"/>
      <c r="H425"/>
      <c r="I425"/>
    </row>
    <row r="426" spans="7:9" ht="16">
      <c r="G426"/>
      <c r="H426"/>
      <c r="I426"/>
    </row>
    <row r="427" spans="7:9" ht="16">
      <c r="G427"/>
      <c r="H427"/>
      <c r="I427"/>
    </row>
    <row r="428" spans="7:9" ht="16">
      <c r="G428"/>
      <c r="H428"/>
      <c r="I428"/>
    </row>
    <row r="429" spans="7:9" ht="16">
      <c r="G429"/>
      <c r="H429"/>
      <c r="I429"/>
    </row>
    <row r="430" spans="7:9" ht="16">
      <c r="G430"/>
      <c r="H430"/>
      <c r="I430"/>
    </row>
    <row r="431" spans="7:9" ht="16">
      <c r="G431"/>
      <c r="H431"/>
      <c r="I431"/>
    </row>
    <row r="432" spans="7:9" ht="16">
      <c r="G432"/>
      <c r="H432"/>
      <c r="I432"/>
    </row>
    <row r="433" spans="7:9" ht="16">
      <c r="G433"/>
      <c r="H433"/>
      <c r="I433"/>
    </row>
    <row r="434" spans="7:9" ht="16">
      <c r="G434"/>
      <c r="H434"/>
      <c r="I434"/>
    </row>
    <row r="435" spans="7:9" ht="16">
      <c r="G435"/>
      <c r="H435"/>
      <c r="I435"/>
    </row>
    <row r="436" spans="7:9" ht="16">
      <c r="G436"/>
      <c r="H436"/>
      <c r="I436"/>
    </row>
    <row r="437" spans="7:9" ht="16">
      <c r="G437"/>
      <c r="H437"/>
      <c r="I437"/>
    </row>
    <row r="438" spans="7:9" ht="16">
      <c r="G438"/>
      <c r="H438"/>
      <c r="I438"/>
    </row>
    <row r="439" spans="7:9" ht="16">
      <c r="G439"/>
      <c r="H439"/>
      <c r="I439"/>
    </row>
    <row r="440" spans="7:9" ht="16">
      <c r="G440"/>
      <c r="H440"/>
      <c r="I440"/>
    </row>
    <row r="441" spans="7:9" ht="16">
      <c r="G441"/>
      <c r="H441"/>
      <c r="I441"/>
    </row>
    <row r="442" spans="7:9" ht="16">
      <c r="G442"/>
      <c r="H442"/>
      <c r="I442"/>
    </row>
    <row r="443" spans="7:9" ht="16">
      <c r="G443"/>
      <c r="H443"/>
      <c r="I443"/>
    </row>
    <row r="444" spans="7:9" ht="16">
      <c r="G444"/>
      <c r="H444"/>
      <c r="I444"/>
    </row>
    <row r="445" spans="7:9" ht="16">
      <c r="G445"/>
      <c r="H445"/>
      <c r="I445"/>
    </row>
    <row r="446" spans="7:9" ht="16">
      <c r="G446"/>
      <c r="H446"/>
      <c r="I446"/>
    </row>
    <row r="447" spans="7:9" ht="16">
      <c r="G447"/>
      <c r="H447"/>
      <c r="I447"/>
    </row>
    <row r="448" spans="7:9" ht="16">
      <c r="G448"/>
      <c r="H448"/>
      <c r="I448"/>
    </row>
    <row r="449" spans="7:9" ht="16">
      <c r="G449"/>
      <c r="H449"/>
      <c r="I449"/>
    </row>
    <row r="450" spans="7:9" ht="16">
      <c r="G450"/>
      <c r="H450"/>
      <c r="I450"/>
    </row>
    <row r="451" spans="7:9" ht="16">
      <c r="G451"/>
      <c r="H451"/>
      <c r="I451"/>
    </row>
    <row r="452" spans="7:9" ht="16">
      <c r="G452"/>
      <c r="H452"/>
      <c r="I452"/>
    </row>
    <row r="453" spans="7:9" ht="16">
      <c r="G453"/>
      <c r="H453"/>
      <c r="I453"/>
    </row>
    <row r="454" spans="7:9" ht="16">
      <c r="G454"/>
      <c r="H454"/>
      <c r="I454"/>
    </row>
    <row r="455" spans="7:9" ht="16">
      <c r="G455"/>
      <c r="H455"/>
      <c r="I455"/>
    </row>
    <row r="456" spans="7:9" ht="16">
      <c r="G456"/>
      <c r="H456"/>
      <c r="I456"/>
    </row>
    <row r="457" spans="7:9" ht="16">
      <c r="G457"/>
      <c r="H457"/>
      <c r="I457"/>
    </row>
    <row r="458" spans="7:9" ht="16">
      <c r="G458"/>
      <c r="H458"/>
      <c r="I458"/>
    </row>
    <row r="459" spans="7:9" ht="16">
      <c r="G459"/>
      <c r="H459"/>
      <c r="I459"/>
    </row>
    <row r="460" spans="7:9" ht="16">
      <c r="G460"/>
      <c r="H460"/>
      <c r="I460"/>
    </row>
    <row r="461" spans="7:9" ht="16">
      <c r="G461"/>
      <c r="H461"/>
      <c r="I461"/>
    </row>
    <row r="462" spans="7:9" ht="16">
      <c r="G462"/>
      <c r="H462"/>
      <c r="I462"/>
    </row>
    <row r="463" spans="7:9" ht="16">
      <c r="G463"/>
      <c r="H463"/>
      <c r="I463"/>
    </row>
    <row r="464" spans="7:9" ht="16">
      <c r="G464"/>
      <c r="H464"/>
      <c r="I464"/>
    </row>
    <row r="465" spans="7:9" ht="16">
      <c r="G465"/>
      <c r="H465"/>
      <c r="I465"/>
    </row>
    <row r="466" spans="7:9" ht="16">
      <c r="G466"/>
      <c r="H466"/>
      <c r="I466"/>
    </row>
    <row r="467" spans="7:9" ht="16">
      <c r="G467"/>
      <c r="H467"/>
      <c r="I467"/>
    </row>
    <row r="468" spans="7:9" ht="16">
      <c r="G468"/>
      <c r="H468"/>
      <c r="I468"/>
    </row>
    <row r="469" spans="7:9" ht="16">
      <c r="G469"/>
      <c r="H469"/>
      <c r="I469"/>
    </row>
    <row r="470" spans="7:9" ht="16">
      <c r="G470"/>
      <c r="H470"/>
      <c r="I470"/>
    </row>
    <row r="471" spans="7:9" ht="16">
      <c r="G471"/>
      <c r="H471"/>
      <c r="I471"/>
    </row>
    <row r="472" spans="7:9" ht="16">
      <c r="G472"/>
      <c r="H472"/>
      <c r="I472"/>
    </row>
    <row r="473" spans="7:9" ht="16">
      <c r="G473"/>
      <c r="H473"/>
      <c r="I473"/>
    </row>
    <row r="474" spans="7:9" ht="16">
      <c r="G474"/>
      <c r="H474"/>
      <c r="I474"/>
    </row>
    <row r="475" spans="7:9" ht="16">
      <c r="G475"/>
      <c r="H475"/>
      <c r="I475"/>
    </row>
    <row r="476" spans="7:9" ht="16">
      <c r="G476"/>
      <c r="H476"/>
      <c r="I476"/>
    </row>
    <row r="477" spans="7:9" ht="16">
      <c r="G477"/>
      <c r="H477"/>
      <c r="I477"/>
    </row>
    <row r="478" spans="7:9" ht="16">
      <c r="G478"/>
      <c r="H478"/>
      <c r="I478"/>
    </row>
    <row r="479" spans="7:9" ht="16">
      <c r="G479"/>
      <c r="H479"/>
      <c r="I479"/>
    </row>
    <row r="480" spans="7:9" ht="16">
      <c r="G480"/>
      <c r="H480"/>
      <c r="I480"/>
    </row>
    <row r="481" spans="7:9" ht="16">
      <c r="G481"/>
      <c r="H481"/>
      <c r="I481"/>
    </row>
    <row r="482" spans="7:9" ht="16">
      <c r="G482"/>
      <c r="H482"/>
      <c r="I482"/>
    </row>
    <row r="483" spans="7:9" ht="16">
      <c r="G483"/>
      <c r="H483"/>
      <c r="I483"/>
    </row>
    <row r="484" spans="7:9" ht="16">
      <c r="G484"/>
      <c r="H484"/>
      <c r="I484"/>
    </row>
    <row r="485" spans="7:9" ht="16">
      <c r="G485"/>
      <c r="H485"/>
      <c r="I485"/>
    </row>
    <row r="486" spans="7:9" ht="16">
      <c r="G486"/>
      <c r="H486"/>
      <c r="I486"/>
    </row>
    <row r="487" spans="7:9" ht="16">
      <c r="G487"/>
      <c r="H487"/>
      <c r="I487"/>
    </row>
    <row r="488" spans="7:9" ht="16">
      <c r="G488"/>
      <c r="H488"/>
      <c r="I488"/>
    </row>
    <row r="489" spans="7:9" ht="16">
      <c r="G489"/>
      <c r="H489"/>
      <c r="I489"/>
    </row>
    <row r="490" spans="7:9" ht="16">
      <c r="G490"/>
      <c r="H490"/>
      <c r="I490"/>
    </row>
    <row r="491" spans="7:9" ht="16">
      <c r="G491"/>
      <c r="H491"/>
      <c r="I491"/>
    </row>
    <row r="492" spans="7:9" ht="16">
      <c r="G492"/>
      <c r="H492"/>
      <c r="I492"/>
    </row>
    <row r="493" spans="7:9" ht="16">
      <c r="G493"/>
      <c r="H493"/>
      <c r="I493"/>
    </row>
    <row r="494" spans="7:9" ht="16">
      <c r="G494"/>
      <c r="H494"/>
      <c r="I494"/>
    </row>
    <row r="495" spans="7:9" ht="16">
      <c r="G495"/>
      <c r="H495"/>
      <c r="I495"/>
    </row>
    <row r="496" spans="7:9" ht="16">
      <c r="G496"/>
      <c r="H496"/>
      <c r="I496"/>
    </row>
    <row r="497" spans="7:9" ht="16">
      <c r="G497"/>
      <c r="H497"/>
      <c r="I497"/>
    </row>
    <row r="498" spans="7:9" ht="16">
      <c r="G498"/>
      <c r="H498"/>
      <c r="I498"/>
    </row>
    <row r="499" spans="7:9" ht="16">
      <c r="G499"/>
      <c r="H499"/>
      <c r="I499"/>
    </row>
    <row r="500" spans="7:9" ht="16">
      <c r="G500"/>
      <c r="H500"/>
      <c r="I500"/>
    </row>
    <row r="501" spans="7:9" ht="16">
      <c r="G501"/>
      <c r="H501"/>
      <c r="I501"/>
    </row>
    <row r="502" spans="7:9" ht="16">
      <c r="G502"/>
      <c r="H502"/>
      <c r="I502"/>
    </row>
    <row r="503" spans="7:9" ht="16">
      <c r="G503"/>
      <c r="H503"/>
      <c r="I503"/>
    </row>
    <row r="504" spans="7:9" ht="16">
      <c r="G504"/>
      <c r="H504"/>
      <c r="I504"/>
    </row>
    <row r="505" spans="7:9" ht="16">
      <c r="G505"/>
      <c r="H505"/>
      <c r="I505"/>
    </row>
    <row r="506" spans="7:9" ht="16">
      <c r="G506"/>
      <c r="H506"/>
      <c r="I506"/>
    </row>
    <row r="507" spans="7:9" ht="16">
      <c r="G507"/>
      <c r="H507"/>
      <c r="I507"/>
    </row>
    <row r="508" spans="7:9" ht="16">
      <c r="G508"/>
      <c r="H508"/>
      <c r="I508"/>
    </row>
    <row r="509" spans="7:9" ht="16">
      <c r="G509"/>
      <c r="H509"/>
      <c r="I509"/>
    </row>
    <row r="510" spans="7:9" ht="16">
      <c r="G510"/>
      <c r="H510"/>
      <c r="I510"/>
    </row>
    <row r="511" spans="7:9" ht="16">
      <c r="G511"/>
      <c r="H511"/>
      <c r="I511"/>
    </row>
    <row r="512" spans="7:9" ht="16">
      <c r="G512"/>
      <c r="H512"/>
      <c r="I512"/>
    </row>
    <row r="513" spans="7:9" ht="16">
      <c r="G513"/>
      <c r="H513"/>
      <c r="I513"/>
    </row>
    <row r="514" spans="7:9" ht="16">
      <c r="G514"/>
      <c r="H514"/>
      <c r="I514"/>
    </row>
    <row r="515" spans="7:9" ht="16">
      <c r="G515"/>
      <c r="H515"/>
      <c r="I515"/>
    </row>
    <row r="516" spans="7:9" ht="16">
      <c r="G516"/>
      <c r="H516"/>
      <c r="I516"/>
    </row>
    <row r="517" spans="7:9" ht="16">
      <c r="G517"/>
      <c r="H517"/>
      <c r="I517"/>
    </row>
    <row r="518" spans="7:9" ht="16">
      <c r="G518"/>
      <c r="H518"/>
      <c r="I518"/>
    </row>
    <row r="519" spans="7:9" ht="16">
      <c r="G519"/>
      <c r="H519"/>
      <c r="I519"/>
    </row>
    <row r="520" spans="7:9" ht="16">
      <c r="G520"/>
      <c r="H520"/>
      <c r="I520"/>
    </row>
    <row r="521" spans="7:9" ht="16">
      <c r="G521"/>
      <c r="H521"/>
      <c r="I521"/>
    </row>
    <row r="522" spans="7:9" ht="16">
      <c r="G522"/>
      <c r="H522"/>
      <c r="I522"/>
    </row>
    <row r="523" spans="7:9" ht="16">
      <c r="G523"/>
      <c r="H523"/>
      <c r="I523"/>
    </row>
    <row r="524" spans="7:9" ht="16">
      <c r="G524"/>
      <c r="H524"/>
      <c r="I524"/>
    </row>
    <row r="525" spans="7:9" ht="16">
      <c r="G525"/>
      <c r="H525"/>
      <c r="I525"/>
    </row>
    <row r="526" spans="7:9" ht="16">
      <c r="G526"/>
      <c r="H526"/>
      <c r="I526"/>
    </row>
    <row r="527" spans="7:9" ht="16">
      <c r="G527"/>
      <c r="H527"/>
      <c r="I527"/>
    </row>
    <row r="528" spans="7:9" ht="16">
      <c r="G528"/>
      <c r="H528"/>
      <c r="I528"/>
    </row>
    <row r="529" spans="7:9" ht="16">
      <c r="G529"/>
      <c r="H529"/>
      <c r="I529"/>
    </row>
    <row r="530" spans="7:9" ht="16">
      <c r="G530"/>
      <c r="H530"/>
      <c r="I530"/>
    </row>
    <row r="531" spans="7:9" ht="16">
      <c r="G531"/>
      <c r="H531"/>
      <c r="I531"/>
    </row>
    <row r="532" spans="7:9" ht="16">
      <c r="G532"/>
      <c r="H532"/>
      <c r="I532"/>
    </row>
    <row r="533" spans="7:9" ht="16">
      <c r="G533"/>
      <c r="H533"/>
      <c r="I533"/>
    </row>
    <row r="534" spans="7:9" ht="16">
      <c r="G534"/>
      <c r="H534"/>
      <c r="I534"/>
    </row>
    <row r="535" spans="7:9" ht="16">
      <c r="G535"/>
      <c r="H535"/>
      <c r="I535"/>
    </row>
    <row r="536" spans="7:9" ht="16">
      <c r="G536"/>
      <c r="H536"/>
      <c r="I536"/>
    </row>
    <row r="537" spans="7:9" ht="16">
      <c r="G537"/>
      <c r="H537"/>
      <c r="I537"/>
    </row>
    <row r="538" spans="7:9" ht="16">
      <c r="G538"/>
      <c r="H538"/>
      <c r="I538"/>
    </row>
    <row r="539" spans="7:9" ht="16">
      <c r="G539"/>
      <c r="H539"/>
      <c r="I539"/>
    </row>
    <row r="540" spans="7:9" ht="16">
      <c r="G540"/>
      <c r="H540"/>
      <c r="I540"/>
    </row>
    <row r="541" spans="7:9" ht="16">
      <c r="G541"/>
      <c r="H541"/>
      <c r="I541"/>
    </row>
    <row r="542" spans="7:9" ht="16">
      <c r="G542"/>
      <c r="H542"/>
      <c r="I542"/>
    </row>
    <row r="543" spans="7:9" ht="16">
      <c r="G543"/>
      <c r="H543"/>
      <c r="I543"/>
    </row>
    <row r="544" spans="7:9" ht="16">
      <c r="G544"/>
      <c r="H544"/>
      <c r="I544"/>
    </row>
    <row r="545" spans="7:9" ht="16">
      <c r="G545"/>
      <c r="H545"/>
      <c r="I545"/>
    </row>
    <row r="546" spans="7:9" ht="16">
      <c r="G546"/>
      <c r="H546"/>
      <c r="I546"/>
    </row>
    <row r="547" spans="7:9" ht="16">
      <c r="G547"/>
      <c r="H547"/>
      <c r="I547"/>
    </row>
    <row r="548" spans="7:9" ht="16">
      <c r="G548"/>
      <c r="H548"/>
      <c r="I548"/>
    </row>
    <row r="549" spans="7:9" ht="16">
      <c r="G549"/>
      <c r="H549"/>
      <c r="I549"/>
    </row>
    <row r="550" spans="7:9" ht="16">
      <c r="G550"/>
      <c r="H550"/>
      <c r="I550"/>
    </row>
    <row r="551" spans="7:9" ht="16">
      <c r="G551"/>
      <c r="H551"/>
      <c r="I551"/>
    </row>
    <row r="552" spans="7:9" ht="16">
      <c r="G552"/>
      <c r="H552"/>
      <c r="I552"/>
    </row>
    <row r="553" spans="7:9" ht="16">
      <c r="G553"/>
      <c r="H553"/>
      <c r="I553"/>
    </row>
    <row r="554" spans="7:9" ht="16">
      <c r="G554"/>
      <c r="H554"/>
      <c r="I554"/>
    </row>
    <row r="555" spans="7:9" ht="16">
      <c r="G555"/>
      <c r="H555"/>
      <c r="I555"/>
    </row>
    <row r="556" spans="7:9" ht="16">
      <c r="G556"/>
      <c r="H556"/>
      <c r="I556"/>
    </row>
    <row r="557" spans="7:9" ht="16">
      <c r="G557"/>
      <c r="H557"/>
      <c r="I557"/>
    </row>
    <row r="558" spans="7:9" ht="16">
      <c r="G558"/>
      <c r="H558"/>
      <c r="I558"/>
    </row>
    <row r="559" spans="7:9" ht="16">
      <c r="G559"/>
      <c r="H559"/>
      <c r="I559"/>
    </row>
    <row r="560" spans="7:9" ht="16">
      <c r="G560"/>
      <c r="H560"/>
      <c r="I560"/>
    </row>
    <row r="561" spans="7:9" ht="16">
      <c r="G561"/>
      <c r="H561"/>
      <c r="I561"/>
    </row>
    <row r="562" spans="7:9" ht="16">
      <c r="G562"/>
      <c r="H562"/>
      <c r="I562"/>
    </row>
    <row r="563" spans="7:9" ht="16">
      <c r="G563"/>
      <c r="H563"/>
      <c r="I563"/>
    </row>
    <row r="564" spans="7:9" ht="16">
      <c r="G564"/>
      <c r="H564"/>
      <c r="I564"/>
    </row>
    <row r="565" spans="7:9" ht="16">
      <c r="G565"/>
      <c r="H565"/>
      <c r="I565"/>
    </row>
    <row r="566" spans="7:9" ht="16">
      <c r="G566"/>
      <c r="H566"/>
      <c r="I566"/>
    </row>
    <row r="567" spans="7:9" ht="16">
      <c r="G567"/>
      <c r="H567"/>
      <c r="I567"/>
    </row>
    <row r="568" spans="7:9" ht="16">
      <c r="G568"/>
      <c r="H568"/>
      <c r="I568"/>
    </row>
    <row r="569" spans="7:9" ht="16">
      <c r="G569"/>
      <c r="H569"/>
      <c r="I569"/>
    </row>
    <row r="570" spans="7:9" ht="16">
      <c r="G570"/>
      <c r="H570"/>
      <c r="I570"/>
    </row>
    <row r="571" spans="7:9" ht="16">
      <c r="G571"/>
      <c r="H571"/>
      <c r="I571"/>
    </row>
    <row r="572" spans="7:9" ht="16">
      <c r="G572"/>
      <c r="H572"/>
      <c r="I572"/>
    </row>
    <row r="573" spans="7:9" ht="16">
      <c r="G573"/>
      <c r="H573"/>
      <c r="I573"/>
    </row>
    <row r="574" spans="7:9" ht="16">
      <c r="G574"/>
      <c r="H574"/>
      <c r="I574"/>
    </row>
    <row r="575" spans="7:9" ht="16">
      <c r="G575"/>
      <c r="H575"/>
      <c r="I575"/>
    </row>
    <row r="576" spans="7:9" ht="16">
      <c r="G576"/>
      <c r="H576"/>
      <c r="I576"/>
    </row>
    <row r="577" spans="7:9" ht="16">
      <c r="G577"/>
      <c r="H577"/>
      <c r="I577"/>
    </row>
    <row r="578" spans="7:9" ht="16">
      <c r="G578"/>
      <c r="H578"/>
      <c r="I578"/>
    </row>
    <row r="579" spans="7:9" ht="16">
      <c r="G579"/>
      <c r="H579"/>
      <c r="I579"/>
    </row>
    <row r="580" spans="7:9" ht="16">
      <c r="G580"/>
      <c r="H580"/>
      <c r="I580"/>
    </row>
    <row r="581" spans="7:9" ht="16">
      <c r="G581"/>
      <c r="H581"/>
      <c r="I581"/>
    </row>
    <row r="582" spans="7:9" ht="16">
      <c r="G582"/>
      <c r="H582"/>
      <c r="I582"/>
    </row>
    <row r="583" spans="7:9" ht="16">
      <c r="G583"/>
      <c r="H583"/>
      <c r="I583"/>
    </row>
    <row r="584" spans="7:9" ht="16">
      <c r="G584"/>
      <c r="H584"/>
      <c r="I584"/>
    </row>
    <row r="585" spans="7:9" ht="16">
      <c r="G585"/>
      <c r="H585"/>
      <c r="I585"/>
    </row>
    <row r="586" spans="7:9" ht="16">
      <c r="G586"/>
      <c r="H586"/>
      <c r="I586"/>
    </row>
    <row r="587" spans="7:9" ht="16">
      <c r="G587"/>
      <c r="H587"/>
      <c r="I587"/>
    </row>
    <row r="588" spans="7:9" ht="16">
      <c r="G588"/>
      <c r="H588"/>
      <c r="I588"/>
    </row>
    <row r="589" spans="7:9" ht="16">
      <c r="G589"/>
      <c r="H589"/>
      <c r="I589"/>
    </row>
    <row r="590" spans="7:9" ht="16">
      <c r="G590"/>
      <c r="H590"/>
      <c r="I590"/>
    </row>
    <row r="591" spans="7:9" ht="16">
      <c r="G591"/>
      <c r="H591"/>
      <c r="I591"/>
    </row>
    <row r="592" spans="7:9" ht="16">
      <c r="G592"/>
      <c r="H592"/>
      <c r="I592"/>
    </row>
    <row r="593" spans="7:9" ht="16">
      <c r="G593"/>
      <c r="H593"/>
      <c r="I593"/>
    </row>
    <row r="594" spans="7:9" ht="16">
      <c r="G594"/>
      <c r="H594"/>
      <c r="I594"/>
    </row>
    <row r="595" spans="7:9" ht="16">
      <c r="G595"/>
      <c r="H595"/>
      <c r="I595"/>
    </row>
    <row r="596" spans="7:9" ht="16">
      <c r="G596"/>
      <c r="H596"/>
      <c r="I596"/>
    </row>
    <row r="597" spans="7:9" ht="16">
      <c r="G597"/>
      <c r="H597"/>
      <c r="I597"/>
    </row>
    <row r="598" spans="7:9" ht="16">
      <c r="G598"/>
      <c r="H598"/>
      <c r="I598"/>
    </row>
    <row r="599" spans="7:9" ht="16">
      <c r="G599"/>
      <c r="H599"/>
      <c r="I599"/>
    </row>
    <row r="600" spans="7:9" ht="16">
      <c r="G600"/>
      <c r="H600"/>
      <c r="I600"/>
    </row>
    <row r="601" spans="7:9" ht="16">
      <c r="G601"/>
      <c r="H601"/>
      <c r="I601"/>
    </row>
    <row r="602" spans="7:9" ht="16">
      <c r="G602"/>
      <c r="H602"/>
      <c r="I602"/>
    </row>
    <row r="603" spans="7:9" ht="16">
      <c r="G603"/>
      <c r="H603"/>
      <c r="I603"/>
    </row>
    <row r="604" spans="7:9" ht="16">
      <c r="G604"/>
      <c r="H604"/>
      <c r="I604"/>
    </row>
    <row r="605" spans="7:9" ht="16">
      <c r="G605"/>
      <c r="H605"/>
      <c r="I605"/>
    </row>
    <row r="606" spans="7:9" ht="16">
      <c r="G606"/>
      <c r="H606"/>
      <c r="I606"/>
    </row>
    <row r="607" spans="7:9" ht="16">
      <c r="G607"/>
      <c r="H607"/>
      <c r="I607"/>
    </row>
    <row r="608" spans="7:9" ht="16">
      <c r="G608"/>
      <c r="H608"/>
      <c r="I608"/>
    </row>
    <row r="609" spans="7:9" ht="16">
      <c r="G609"/>
      <c r="H609"/>
      <c r="I609"/>
    </row>
    <row r="610" spans="7:9" ht="16">
      <c r="G610"/>
      <c r="H610"/>
      <c r="I610"/>
    </row>
    <row r="611" spans="7:9" ht="16">
      <c r="G611"/>
      <c r="H611"/>
      <c r="I611"/>
    </row>
    <row r="612" spans="7:9" ht="16">
      <c r="G612"/>
      <c r="H612"/>
      <c r="I612"/>
    </row>
    <row r="613" spans="7:9" ht="16">
      <c r="G613"/>
      <c r="H613"/>
      <c r="I613"/>
    </row>
    <row r="614" spans="7:9" ht="16">
      <c r="G614"/>
      <c r="H614"/>
      <c r="I614"/>
    </row>
    <row r="615" spans="7:9" ht="16">
      <c r="G615"/>
      <c r="H615"/>
      <c r="I615"/>
    </row>
    <row r="616" spans="7:9" ht="16">
      <c r="G616"/>
      <c r="H616"/>
      <c r="I616"/>
    </row>
    <row r="617" spans="7:9" ht="16">
      <c r="G617"/>
      <c r="H617"/>
      <c r="I617"/>
    </row>
    <row r="618" spans="7:9" ht="16">
      <c r="G618"/>
      <c r="H618"/>
      <c r="I618"/>
    </row>
    <row r="619" spans="7:9" ht="16">
      <c r="G619"/>
      <c r="H619"/>
      <c r="I619"/>
    </row>
    <row r="620" spans="7:9" ht="16">
      <c r="G620"/>
      <c r="H620"/>
      <c r="I620"/>
    </row>
    <row r="621" spans="7:9" ht="16">
      <c r="G621"/>
      <c r="H621"/>
      <c r="I621"/>
    </row>
    <row r="622" spans="7:9" ht="16">
      <c r="G622"/>
      <c r="H622"/>
      <c r="I622"/>
    </row>
    <row r="623" spans="7:9" ht="16">
      <c r="G623"/>
      <c r="H623"/>
      <c r="I623"/>
    </row>
    <row r="624" spans="7:9" ht="16">
      <c r="G624"/>
      <c r="H624"/>
      <c r="I624"/>
    </row>
    <row r="625" spans="7:9" ht="16">
      <c r="G625"/>
      <c r="H625"/>
      <c r="I625"/>
    </row>
    <row r="626" spans="7:9" ht="16">
      <c r="G626"/>
      <c r="H626"/>
      <c r="I626"/>
    </row>
    <row r="627" spans="7:9" ht="16">
      <c r="G627"/>
      <c r="H627"/>
      <c r="I627"/>
    </row>
    <row r="628" spans="7:9" ht="16">
      <c r="G628"/>
      <c r="H628"/>
      <c r="I628"/>
    </row>
    <row r="629" spans="7:9" ht="16">
      <c r="G629"/>
      <c r="H629"/>
      <c r="I629"/>
    </row>
    <row r="630" spans="7:9" ht="16">
      <c r="G630"/>
      <c r="H630"/>
      <c r="I630"/>
    </row>
    <row r="631" spans="7:9" ht="16">
      <c r="G631"/>
      <c r="H631"/>
      <c r="I631"/>
    </row>
    <row r="632" spans="7:9" ht="16">
      <c r="G632"/>
      <c r="H632"/>
      <c r="I632"/>
    </row>
    <row r="633" spans="7:9" ht="16">
      <c r="G633"/>
      <c r="H633"/>
      <c r="I633"/>
    </row>
    <row r="634" spans="7:9" ht="16">
      <c r="G634"/>
      <c r="H634"/>
      <c r="I634"/>
    </row>
    <row r="635" spans="7:9" ht="16">
      <c r="G635"/>
      <c r="H635"/>
      <c r="I635"/>
    </row>
    <row r="636" spans="7:9" ht="16">
      <c r="G636"/>
      <c r="H636"/>
      <c r="I636"/>
    </row>
    <row r="637" spans="7:9" ht="16">
      <c r="G637"/>
      <c r="H637"/>
      <c r="I637"/>
    </row>
    <row r="638" spans="7:9" ht="16">
      <c r="G638"/>
      <c r="H638"/>
      <c r="I638"/>
    </row>
    <row r="639" spans="7:9" ht="16">
      <c r="G639"/>
      <c r="H639"/>
      <c r="I639"/>
    </row>
    <row r="640" spans="7:9" ht="16">
      <c r="G640"/>
      <c r="H640"/>
      <c r="I640"/>
    </row>
    <row r="641" spans="7:9" ht="16">
      <c r="G641"/>
      <c r="H641"/>
      <c r="I641"/>
    </row>
    <row r="642" spans="7:9" ht="16">
      <c r="G642"/>
      <c r="H642"/>
      <c r="I642"/>
    </row>
    <row r="643" spans="7:9" ht="16">
      <c r="G643"/>
      <c r="H643"/>
      <c r="I643"/>
    </row>
    <row r="644" spans="7:9" ht="16">
      <c r="G644"/>
      <c r="H644"/>
      <c r="I644"/>
    </row>
    <row r="645" spans="7:9" ht="16">
      <c r="G645"/>
      <c r="H645"/>
      <c r="I645"/>
    </row>
    <row r="646" spans="7:9" ht="16">
      <c r="G646"/>
      <c r="H646"/>
      <c r="I646"/>
    </row>
    <row r="647" spans="7:9" ht="16">
      <c r="G647"/>
      <c r="H647"/>
      <c r="I647"/>
    </row>
    <row r="648" spans="7:9" ht="16">
      <c r="G648"/>
      <c r="H648"/>
      <c r="I648"/>
    </row>
    <row r="649" spans="7:9" ht="16">
      <c r="G649"/>
      <c r="H649"/>
      <c r="I649"/>
    </row>
    <row r="650" spans="7:9" ht="16">
      <c r="G650"/>
      <c r="H650"/>
      <c r="I650"/>
    </row>
    <row r="651" spans="7:9" ht="16">
      <c r="G651"/>
      <c r="H651"/>
      <c r="I651"/>
    </row>
    <row r="652" spans="7:9" ht="16">
      <c r="G652"/>
      <c r="H652"/>
      <c r="I652"/>
    </row>
    <row r="653" spans="7:9" ht="16">
      <c r="G653"/>
      <c r="H653"/>
      <c r="I653"/>
    </row>
    <row r="654" spans="7:9" ht="16">
      <c r="G654"/>
      <c r="H654"/>
      <c r="I654"/>
    </row>
    <row r="655" spans="7:9" ht="16">
      <c r="G655"/>
      <c r="H655"/>
      <c r="I655"/>
    </row>
    <row r="656" spans="7:9" ht="16">
      <c r="G656"/>
      <c r="H656"/>
      <c r="I656"/>
    </row>
    <row r="657" spans="7:9" ht="16">
      <c r="G657"/>
      <c r="H657"/>
      <c r="I657"/>
    </row>
    <row r="658" spans="7:9" ht="16">
      <c r="G658"/>
      <c r="H658"/>
      <c r="I658"/>
    </row>
    <row r="659" spans="7:9" ht="16">
      <c r="G659"/>
      <c r="H659"/>
      <c r="I659"/>
    </row>
    <row r="660" spans="7:9" ht="16">
      <c r="G660"/>
      <c r="H660"/>
      <c r="I660"/>
    </row>
    <row r="661" spans="7:9" ht="16">
      <c r="G661"/>
      <c r="H661"/>
      <c r="I661"/>
    </row>
    <row r="662" spans="7:9" ht="16">
      <c r="G662"/>
      <c r="H662"/>
      <c r="I662"/>
    </row>
    <row r="663" spans="7:9" ht="16">
      <c r="G663"/>
      <c r="H663"/>
      <c r="I663"/>
    </row>
    <row r="664" spans="7:9" ht="16">
      <c r="G664"/>
      <c r="H664"/>
      <c r="I664"/>
    </row>
    <row r="665" spans="7:9" ht="16">
      <c r="G665"/>
      <c r="H665"/>
      <c r="I665"/>
    </row>
    <row r="666" spans="7:9" ht="16">
      <c r="G666"/>
      <c r="H666"/>
      <c r="I666"/>
    </row>
    <row r="667" spans="7:9" ht="16">
      <c r="G667"/>
      <c r="H667"/>
      <c r="I667"/>
    </row>
    <row r="668" spans="7:9" ht="16">
      <c r="G668"/>
      <c r="H668"/>
      <c r="I668"/>
    </row>
    <row r="669" spans="7:9" ht="16">
      <c r="G669"/>
      <c r="H669"/>
      <c r="I669"/>
    </row>
    <row r="670" spans="7:9" ht="16">
      <c r="G670"/>
      <c r="H670"/>
      <c r="I670"/>
    </row>
    <row r="671" spans="7:9" ht="16">
      <c r="G671"/>
      <c r="H671"/>
      <c r="I671"/>
    </row>
    <row r="672" spans="7:9" ht="16">
      <c r="G672"/>
      <c r="H672"/>
      <c r="I672"/>
    </row>
    <row r="673" spans="7:9" ht="16">
      <c r="G673"/>
      <c r="H673"/>
      <c r="I673"/>
    </row>
    <row r="674" spans="7:9" ht="16">
      <c r="G674"/>
      <c r="H674"/>
      <c r="I674"/>
    </row>
    <row r="675" spans="7:9" ht="16">
      <c r="G675"/>
      <c r="H675"/>
      <c r="I675"/>
    </row>
    <row r="676" spans="7:9" ht="16">
      <c r="G676"/>
      <c r="H676"/>
      <c r="I676"/>
    </row>
    <row r="677" spans="7:9" ht="16">
      <c r="G677"/>
      <c r="H677"/>
      <c r="I677"/>
    </row>
    <row r="678" spans="7:9" ht="16">
      <c r="G678"/>
      <c r="H678"/>
      <c r="I678"/>
    </row>
    <row r="679" spans="7:9" ht="16">
      <c r="G679"/>
      <c r="H679"/>
      <c r="I679"/>
    </row>
    <row r="680" spans="7:9" ht="16">
      <c r="G680"/>
      <c r="H680"/>
      <c r="I680"/>
    </row>
    <row r="681" spans="7:9" ht="16">
      <c r="G681"/>
      <c r="H681"/>
      <c r="I681"/>
    </row>
    <row r="682" spans="7:9" ht="16">
      <c r="G682"/>
      <c r="H682"/>
      <c r="I682"/>
    </row>
    <row r="683" spans="7:9" ht="16">
      <c r="G683"/>
      <c r="H683"/>
      <c r="I683"/>
    </row>
    <row r="684" spans="7:9" ht="16">
      <c r="G684"/>
      <c r="H684"/>
      <c r="I684"/>
    </row>
    <row r="685" spans="7:9" ht="16">
      <c r="G685"/>
      <c r="H685"/>
      <c r="I685"/>
    </row>
    <row r="686" spans="7:9" ht="16">
      <c r="G686"/>
      <c r="H686"/>
      <c r="I686"/>
    </row>
    <row r="687" spans="7:9" ht="16">
      <c r="G687"/>
      <c r="H687"/>
      <c r="I687"/>
    </row>
    <row r="688" spans="7:9" ht="16">
      <c r="G688"/>
      <c r="H688"/>
      <c r="I688"/>
    </row>
    <row r="689" spans="7:9" ht="16">
      <c r="G689"/>
      <c r="H689"/>
      <c r="I689"/>
    </row>
    <row r="690" spans="7:9" ht="16">
      <c r="G690"/>
      <c r="H690"/>
      <c r="I690"/>
    </row>
    <row r="691" spans="7:9" ht="16">
      <c r="G691"/>
      <c r="H691"/>
      <c r="I691"/>
    </row>
    <row r="692" spans="7:9" ht="16">
      <c r="G692"/>
      <c r="H692"/>
      <c r="I692"/>
    </row>
    <row r="693" spans="7:9" ht="16">
      <c r="G693"/>
      <c r="H693"/>
      <c r="I693"/>
    </row>
    <row r="694" spans="7:9" ht="16">
      <c r="G694"/>
      <c r="H694"/>
      <c r="I694"/>
    </row>
    <row r="695" spans="7:9" ht="16">
      <c r="G695"/>
      <c r="H695"/>
      <c r="I695"/>
    </row>
    <row r="696" spans="7:9" ht="16">
      <c r="G696"/>
      <c r="H696"/>
      <c r="I696"/>
    </row>
    <row r="697" spans="7:9" ht="16">
      <c r="G697"/>
      <c r="H697"/>
      <c r="I697"/>
    </row>
    <row r="698" spans="7:9" ht="16">
      <c r="G698"/>
      <c r="H698"/>
      <c r="I698"/>
    </row>
    <row r="699" spans="7:9" ht="16">
      <c r="G699"/>
      <c r="H699"/>
      <c r="I699"/>
    </row>
    <row r="700" spans="7:9" ht="16">
      <c r="G700"/>
      <c r="H700"/>
      <c r="I700"/>
    </row>
    <row r="701" spans="7:9" ht="16">
      <c r="G701"/>
      <c r="H701"/>
      <c r="I701"/>
    </row>
    <row r="702" spans="7:9" ht="16">
      <c r="G702"/>
      <c r="H702"/>
      <c r="I702"/>
    </row>
    <row r="703" spans="7:9" ht="16">
      <c r="G703"/>
      <c r="H703"/>
      <c r="I703"/>
    </row>
    <row r="704" spans="7:9" ht="16">
      <c r="G704"/>
      <c r="H704"/>
      <c r="I704"/>
    </row>
    <row r="705" spans="7:9" ht="16">
      <c r="G705"/>
      <c r="H705"/>
      <c r="I705"/>
    </row>
    <row r="706" spans="7:9" ht="16">
      <c r="G706"/>
      <c r="H706"/>
      <c r="I706"/>
    </row>
    <row r="707" spans="7:9" ht="16">
      <c r="G707"/>
      <c r="H707"/>
      <c r="I707"/>
    </row>
    <row r="708" spans="7:9" ht="16">
      <c r="G708"/>
      <c r="H708"/>
      <c r="I708"/>
    </row>
    <row r="709" spans="7:9" ht="16">
      <c r="G709"/>
      <c r="H709"/>
      <c r="I709"/>
    </row>
    <row r="710" spans="7:9" ht="16">
      <c r="G710"/>
      <c r="H710"/>
      <c r="I710"/>
    </row>
    <row r="711" spans="7:9" ht="16">
      <c r="G711"/>
      <c r="H711"/>
      <c r="I711"/>
    </row>
    <row r="712" spans="7:9" ht="16">
      <c r="G712"/>
      <c r="H712"/>
      <c r="I712"/>
    </row>
    <row r="713" spans="7:9" ht="16">
      <c r="G713"/>
      <c r="H713"/>
      <c r="I713"/>
    </row>
    <row r="714" spans="7:9" ht="16">
      <c r="G714"/>
      <c r="H714"/>
      <c r="I714"/>
    </row>
    <row r="715" spans="7:9" ht="16">
      <c r="G715"/>
      <c r="H715"/>
      <c r="I715"/>
    </row>
    <row r="716" spans="7:9" ht="16">
      <c r="G716"/>
      <c r="H716"/>
      <c r="I716"/>
    </row>
    <row r="717" spans="7:9" ht="16">
      <c r="G717"/>
      <c r="H717"/>
      <c r="I717"/>
    </row>
    <row r="718" spans="7:9" ht="16">
      <c r="G718"/>
      <c r="H718"/>
      <c r="I718"/>
    </row>
    <row r="719" spans="7:9" ht="16">
      <c r="G719"/>
      <c r="H719"/>
      <c r="I719"/>
    </row>
    <row r="720" spans="7:9" ht="16">
      <c r="G720"/>
      <c r="H720"/>
      <c r="I720"/>
    </row>
    <row r="721" spans="7:9" ht="16">
      <c r="G721"/>
      <c r="H721"/>
      <c r="I721"/>
    </row>
    <row r="722" spans="7:9" ht="16">
      <c r="G722"/>
      <c r="H722"/>
      <c r="I722"/>
    </row>
    <row r="723" spans="7:9" ht="16">
      <c r="G723"/>
      <c r="H723"/>
      <c r="I723"/>
    </row>
    <row r="724" spans="7:9" ht="16">
      <c r="G724"/>
      <c r="H724"/>
      <c r="I724"/>
    </row>
    <row r="725" spans="7:9" ht="16">
      <c r="G725"/>
      <c r="H725"/>
      <c r="I725"/>
    </row>
    <row r="726" spans="7:9" ht="16">
      <c r="G726"/>
      <c r="H726"/>
      <c r="I726"/>
    </row>
    <row r="727" spans="7:9" ht="16">
      <c r="G727"/>
      <c r="H727"/>
      <c r="I727"/>
    </row>
    <row r="728" spans="7:9" ht="16">
      <c r="G728"/>
      <c r="H728"/>
      <c r="I728"/>
    </row>
    <row r="729" spans="7:9" ht="16">
      <c r="G729"/>
      <c r="H729"/>
      <c r="I729"/>
    </row>
    <row r="730" spans="7:9" ht="16">
      <c r="G730"/>
      <c r="H730"/>
      <c r="I730"/>
    </row>
    <row r="731" spans="7:9" ht="16">
      <c r="G731"/>
      <c r="H731"/>
      <c r="I731"/>
    </row>
    <row r="732" spans="7:9" ht="16">
      <c r="G732"/>
      <c r="H732"/>
      <c r="I732"/>
    </row>
    <row r="733" spans="7:9" ht="16">
      <c r="G733"/>
      <c r="H733"/>
      <c r="I733"/>
    </row>
    <row r="734" spans="7:9" ht="16">
      <c r="G734"/>
      <c r="H734"/>
      <c r="I734"/>
    </row>
    <row r="735" spans="7:9" ht="16">
      <c r="G735"/>
      <c r="H735"/>
      <c r="I735"/>
    </row>
    <row r="736" spans="7:9" ht="16">
      <c r="G736"/>
      <c r="H736"/>
      <c r="I736"/>
    </row>
    <row r="737" spans="7:9" ht="16">
      <c r="G737"/>
      <c r="H737"/>
      <c r="I737"/>
    </row>
    <row r="738" spans="7:9" ht="16">
      <c r="G738"/>
      <c r="H738"/>
      <c r="I738"/>
    </row>
    <row r="739" spans="7:9" ht="16">
      <c r="G739"/>
      <c r="H739"/>
      <c r="I739"/>
    </row>
    <row r="740" spans="7:9" ht="16">
      <c r="G740"/>
      <c r="H740"/>
      <c r="I740"/>
    </row>
    <row r="741" spans="7:9" ht="16">
      <c r="G741"/>
      <c r="H741"/>
      <c r="I741"/>
    </row>
    <row r="742" spans="7:9" ht="16">
      <c r="G742"/>
      <c r="H742"/>
      <c r="I742"/>
    </row>
    <row r="743" spans="7:9" ht="16">
      <c r="G743"/>
      <c r="H743"/>
      <c r="I743"/>
    </row>
    <row r="744" spans="7:9" ht="16">
      <c r="G744"/>
      <c r="H744"/>
      <c r="I744"/>
    </row>
    <row r="745" spans="7:9" ht="16">
      <c r="G745"/>
      <c r="H745"/>
      <c r="I745"/>
    </row>
    <row r="746" spans="7:9" ht="16">
      <c r="G746"/>
      <c r="H746"/>
      <c r="I746"/>
    </row>
    <row r="747" spans="7:9" ht="16">
      <c r="G747"/>
      <c r="H747"/>
      <c r="I747"/>
    </row>
    <row r="748" spans="7:9" ht="16">
      <c r="G748"/>
      <c r="H748"/>
      <c r="I748"/>
    </row>
    <row r="749" spans="7:9" ht="16">
      <c r="G749"/>
      <c r="H749"/>
      <c r="I749"/>
    </row>
    <row r="750" spans="7:9" ht="16">
      <c r="G750"/>
      <c r="H750"/>
      <c r="I750"/>
    </row>
    <row r="751" spans="7:9" ht="16">
      <c r="G751"/>
      <c r="H751"/>
      <c r="I751"/>
    </row>
    <row r="752" spans="7:9" ht="16">
      <c r="G752"/>
      <c r="H752"/>
      <c r="I752"/>
    </row>
    <row r="753" spans="7:9" ht="16">
      <c r="G753"/>
      <c r="H753"/>
      <c r="I753"/>
    </row>
    <row r="754" spans="7:9" ht="16">
      <c r="G754"/>
      <c r="H754"/>
      <c r="I754"/>
    </row>
    <row r="755" spans="7:9" ht="16">
      <c r="G755"/>
      <c r="H755"/>
      <c r="I755"/>
    </row>
    <row r="756" spans="7:9" ht="16">
      <c r="G756"/>
      <c r="H756"/>
      <c r="I756"/>
    </row>
    <row r="757" spans="7:9" ht="16">
      <c r="G757"/>
      <c r="H757"/>
      <c r="I757"/>
    </row>
    <row r="758" spans="7:9" ht="16">
      <c r="G758"/>
      <c r="H758"/>
      <c r="I758"/>
    </row>
    <row r="759" spans="7:9" ht="16">
      <c r="G759"/>
      <c r="H759"/>
      <c r="I759"/>
    </row>
    <row r="760" spans="7:9" ht="16">
      <c r="G760"/>
      <c r="H760"/>
      <c r="I760"/>
    </row>
    <row r="761" spans="7:9" ht="16">
      <c r="G761"/>
      <c r="H761"/>
      <c r="I761"/>
    </row>
    <row r="762" spans="7:9" ht="16">
      <c r="G762"/>
      <c r="H762"/>
      <c r="I762"/>
    </row>
    <row r="763" spans="7:9" ht="16">
      <c r="G763"/>
      <c r="H763"/>
      <c r="I763"/>
    </row>
    <row r="764" spans="7:9" ht="16">
      <c r="G764"/>
      <c r="H764"/>
      <c r="I764"/>
    </row>
    <row r="765" spans="7:9" ht="16">
      <c r="G765"/>
      <c r="H765"/>
      <c r="I765"/>
    </row>
    <row r="766" spans="7:9" ht="16">
      <c r="G766"/>
      <c r="H766"/>
      <c r="I766"/>
    </row>
    <row r="767" spans="7:9" ht="16">
      <c r="G767"/>
      <c r="H767"/>
      <c r="I767"/>
    </row>
    <row r="768" spans="7:9" ht="16">
      <c r="G768"/>
      <c r="H768"/>
      <c r="I768"/>
    </row>
    <row r="769" spans="7:9" ht="16">
      <c r="G769"/>
      <c r="H769"/>
      <c r="I769"/>
    </row>
    <row r="770" spans="7:9" ht="16">
      <c r="G770"/>
      <c r="H770"/>
      <c r="I770"/>
    </row>
    <row r="771" spans="7:9" ht="16">
      <c r="G771"/>
      <c r="H771"/>
      <c r="I771"/>
    </row>
    <row r="772" spans="7:9" ht="16">
      <c r="G772"/>
      <c r="H772"/>
      <c r="I772"/>
    </row>
    <row r="773" spans="7:9" ht="16">
      <c r="G773"/>
      <c r="H773"/>
      <c r="I773"/>
    </row>
    <row r="774" spans="7:9" ht="16">
      <c r="G774"/>
      <c r="H774"/>
      <c r="I774"/>
    </row>
    <row r="775" spans="7:9" ht="16">
      <c r="G775"/>
      <c r="H775"/>
      <c r="I775"/>
    </row>
    <row r="776" spans="7:9" ht="16">
      <c r="G776"/>
      <c r="H776"/>
      <c r="I776"/>
    </row>
    <row r="777" spans="7:9" ht="16">
      <c r="G777"/>
      <c r="H777"/>
      <c r="I777"/>
    </row>
    <row r="778" spans="7:9" ht="16">
      <c r="G778"/>
      <c r="H778"/>
      <c r="I778"/>
    </row>
    <row r="779" spans="7:9" ht="16">
      <c r="G779"/>
      <c r="H779"/>
      <c r="I779"/>
    </row>
    <row r="780" spans="7:9" ht="16">
      <c r="G780"/>
      <c r="H780"/>
      <c r="I780"/>
    </row>
    <row r="781" spans="7:9" ht="16">
      <c r="G781"/>
      <c r="H781"/>
      <c r="I781"/>
    </row>
    <row r="782" spans="7:9" ht="16">
      <c r="G782"/>
      <c r="H782"/>
      <c r="I782"/>
    </row>
    <row r="783" spans="7:9" ht="16">
      <c r="G783"/>
      <c r="H783"/>
      <c r="I783"/>
    </row>
    <row r="784" spans="7:9" ht="16">
      <c r="G784"/>
      <c r="H784"/>
      <c r="I784"/>
    </row>
    <row r="785" spans="7:9" ht="16">
      <c r="G785"/>
      <c r="H785"/>
      <c r="I785"/>
    </row>
    <row r="786" spans="7:9" ht="16">
      <c r="G786"/>
      <c r="H786"/>
      <c r="I786"/>
    </row>
    <row r="787" spans="7:9" ht="16">
      <c r="G787"/>
      <c r="H787"/>
      <c r="I787"/>
    </row>
    <row r="788" spans="7:9" ht="16">
      <c r="G788"/>
      <c r="H788"/>
      <c r="I788"/>
    </row>
    <row r="789" spans="7:9" ht="16">
      <c r="G789"/>
      <c r="H789"/>
      <c r="I789"/>
    </row>
    <row r="790" spans="7:9" ht="16">
      <c r="G790"/>
      <c r="H790"/>
      <c r="I790"/>
    </row>
    <row r="791" spans="7:9" ht="16">
      <c r="G791"/>
      <c r="H791"/>
      <c r="I791"/>
    </row>
    <row r="792" spans="7:9" ht="16">
      <c r="G792"/>
      <c r="H792"/>
      <c r="I792"/>
    </row>
    <row r="793" spans="7:9" ht="16">
      <c r="G793"/>
      <c r="H793"/>
      <c r="I793"/>
    </row>
    <row r="794" spans="7:9" ht="16">
      <c r="G794"/>
      <c r="H794"/>
      <c r="I794"/>
    </row>
    <row r="795" spans="7:9" ht="16">
      <c r="G795"/>
      <c r="H795"/>
      <c r="I795"/>
    </row>
    <row r="796" spans="7:9" ht="16">
      <c r="G796"/>
      <c r="H796"/>
      <c r="I796"/>
    </row>
    <row r="797" spans="7:9" ht="16">
      <c r="G797"/>
      <c r="H797"/>
      <c r="I797"/>
    </row>
    <row r="798" spans="7:9" ht="16">
      <c r="G798"/>
      <c r="H798"/>
      <c r="I798"/>
    </row>
    <row r="799" spans="7:9" ht="16">
      <c r="G799"/>
      <c r="H799"/>
      <c r="I799"/>
    </row>
    <row r="800" spans="7:9" ht="16">
      <c r="G800"/>
      <c r="H800"/>
      <c r="I800"/>
    </row>
    <row r="801" spans="7:9" ht="16">
      <c r="G801"/>
      <c r="H801"/>
      <c r="I801"/>
    </row>
    <row r="802" spans="7:9" ht="16">
      <c r="G802"/>
      <c r="H802"/>
      <c r="I802"/>
    </row>
    <row r="803" spans="7:9" ht="16">
      <c r="G803"/>
      <c r="H803"/>
      <c r="I803"/>
    </row>
    <row r="804" spans="7:9" ht="16">
      <c r="G804"/>
      <c r="H804"/>
      <c r="I804"/>
    </row>
    <row r="805" spans="7:9" ht="16">
      <c r="G805"/>
      <c r="H805"/>
      <c r="I805"/>
    </row>
    <row r="806" spans="7:9" ht="16">
      <c r="G806"/>
      <c r="H806"/>
      <c r="I806"/>
    </row>
    <row r="807" spans="7:9" ht="16">
      <c r="G807"/>
      <c r="H807"/>
      <c r="I807"/>
    </row>
    <row r="808" spans="7:9" ht="16">
      <c r="G808"/>
      <c r="H808"/>
      <c r="I808"/>
    </row>
    <row r="809" spans="7:9" ht="16">
      <c r="G809"/>
      <c r="H809"/>
      <c r="I809"/>
    </row>
    <row r="810" spans="7:9" ht="16">
      <c r="G810"/>
      <c r="H810"/>
      <c r="I810"/>
    </row>
    <row r="811" spans="7:9" ht="16">
      <c r="G811"/>
      <c r="H811"/>
      <c r="I811"/>
    </row>
    <row r="812" spans="7:9" ht="16">
      <c r="G812"/>
      <c r="H812"/>
      <c r="I812"/>
    </row>
    <row r="813" spans="7:9" ht="16">
      <c r="G813"/>
      <c r="H813"/>
      <c r="I813"/>
    </row>
    <row r="814" spans="7:9" ht="16">
      <c r="G814"/>
      <c r="H814"/>
      <c r="I814"/>
    </row>
    <row r="815" spans="7:9" ht="16">
      <c r="G815"/>
      <c r="H815"/>
      <c r="I815"/>
    </row>
    <row r="816" spans="7:9" ht="16">
      <c r="G816"/>
      <c r="H816"/>
      <c r="I816"/>
    </row>
    <row r="817" spans="7:9" ht="16">
      <c r="G817"/>
      <c r="H817"/>
      <c r="I817"/>
    </row>
    <row r="818" spans="7:9" ht="16">
      <c r="G818"/>
      <c r="H818"/>
      <c r="I818"/>
    </row>
    <row r="819" spans="7:9" ht="16">
      <c r="G819"/>
      <c r="H819"/>
      <c r="I819"/>
    </row>
    <row r="820" spans="7:9" ht="16">
      <c r="G820"/>
      <c r="H820"/>
      <c r="I820"/>
    </row>
    <row r="821" spans="7:9" ht="16">
      <c r="G821"/>
      <c r="H821"/>
      <c r="I821"/>
    </row>
    <row r="822" spans="7:9" ht="16">
      <c r="G822"/>
      <c r="H822"/>
      <c r="I822"/>
    </row>
    <row r="823" spans="7:9" ht="16">
      <c r="G823"/>
      <c r="H823"/>
      <c r="I823"/>
    </row>
    <row r="824" spans="7:9" ht="16">
      <c r="G824"/>
      <c r="H824"/>
      <c r="I824"/>
    </row>
    <row r="825" spans="7:9" ht="16">
      <c r="G825"/>
      <c r="H825"/>
      <c r="I825"/>
    </row>
    <row r="826" spans="7:9" ht="16">
      <c r="G826"/>
      <c r="H826"/>
      <c r="I826"/>
    </row>
    <row r="827" spans="7:9" ht="16">
      <c r="G827"/>
      <c r="H827"/>
      <c r="I827"/>
    </row>
    <row r="828" spans="7:9" ht="16">
      <c r="G828"/>
      <c r="H828"/>
      <c r="I828"/>
    </row>
    <row r="829" spans="7:9" ht="16">
      <c r="G829"/>
      <c r="H829"/>
      <c r="I829"/>
    </row>
    <row r="830" spans="7:9" ht="16">
      <c r="G830"/>
      <c r="H830"/>
      <c r="I830"/>
    </row>
    <row r="831" spans="7:9" ht="16">
      <c r="G831"/>
      <c r="H831"/>
      <c r="I831"/>
    </row>
    <row r="832" spans="7:9" ht="16">
      <c r="G832"/>
      <c r="H832"/>
      <c r="I832"/>
    </row>
    <row r="833" spans="7:9" ht="16">
      <c r="G833"/>
      <c r="H833"/>
      <c r="I833"/>
    </row>
    <row r="834" spans="7:9" ht="16">
      <c r="G834"/>
      <c r="H834"/>
      <c r="I834"/>
    </row>
    <row r="835" spans="7:9" ht="16">
      <c r="G835"/>
      <c r="H835"/>
      <c r="I835"/>
    </row>
    <row r="836" spans="7:9" ht="16">
      <c r="G836"/>
      <c r="H836"/>
      <c r="I836"/>
    </row>
    <row r="837" spans="7:9" ht="16">
      <c r="G837"/>
      <c r="H837"/>
      <c r="I837"/>
    </row>
    <row r="838" spans="7:9" ht="16">
      <c r="G838"/>
      <c r="H838"/>
      <c r="I838"/>
    </row>
    <row r="839" spans="7:9" ht="16">
      <c r="G839"/>
      <c r="H839"/>
      <c r="I839"/>
    </row>
    <row r="840" spans="7:9" ht="16">
      <c r="G840"/>
      <c r="H840"/>
      <c r="I840"/>
    </row>
    <row r="841" spans="7:9" ht="16">
      <c r="G841"/>
      <c r="H841"/>
      <c r="I841"/>
    </row>
    <row r="842" spans="7:9" ht="16">
      <c r="G842"/>
      <c r="H842"/>
      <c r="I842"/>
    </row>
    <row r="843" spans="7:9" ht="16">
      <c r="G843"/>
      <c r="H843"/>
      <c r="I843"/>
    </row>
    <row r="844" spans="7:9" ht="16">
      <c r="G844"/>
      <c r="H844"/>
      <c r="I844"/>
    </row>
    <row r="845" spans="7:9" ht="16">
      <c r="G845"/>
      <c r="H845"/>
      <c r="I845"/>
    </row>
    <row r="846" spans="7:9" ht="16">
      <c r="G846"/>
      <c r="H846"/>
      <c r="I846"/>
    </row>
    <row r="847" spans="7:9" ht="16">
      <c r="G847"/>
      <c r="H847"/>
      <c r="I847"/>
    </row>
    <row r="848" spans="7:9" ht="16">
      <c r="G848"/>
      <c r="H848"/>
      <c r="I848"/>
    </row>
    <row r="849" spans="7:9" ht="16">
      <c r="G849"/>
      <c r="H849"/>
      <c r="I849"/>
    </row>
    <row r="850" spans="7:9" ht="16">
      <c r="G850"/>
      <c r="H850"/>
      <c r="I850"/>
    </row>
    <row r="851" spans="7:9" ht="16">
      <c r="G851"/>
      <c r="H851"/>
      <c r="I851"/>
    </row>
    <row r="852" spans="7:9" ht="16">
      <c r="G852"/>
      <c r="H852"/>
      <c r="I852"/>
    </row>
    <row r="853" spans="7:9" ht="16">
      <c r="G853"/>
      <c r="H853"/>
      <c r="I853"/>
    </row>
    <row r="854" spans="7:9" ht="16">
      <c r="G854"/>
      <c r="H854"/>
      <c r="I854"/>
    </row>
    <row r="855" spans="7:9" ht="16">
      <c r="G855"/>
      <c r="H855"/>
      <c r="I855"/>
    </row>
    <row r="856" spans="7:9" ht="16">
      <c r="G856"/>
      <c r="H856"/>
      <c r="I856"/>
    </row>
    <row r="857" spans="7:9" ht="16">
      <c r="G857"/>
      <c r="H857"/>
      <c r="I857"/>
    </row>
    <row r="858" spans="7:9" ht="16">
      <c r="G858"/>
      <c r="H858"/>
      <c r="I858"/>
    </row>
    <row r="859" spans="7:9" ht="16">
      <c r="G859"/>
      <c r="H859"/>
      <c r="I859"/>
    </row>
    <row r="860" spans="7:9" ht="16">
      <c r="G860"/>
      <c r="H860"/>
      <c r="I860"/>
    </row>
    <row r="861" spans="7:9" ht="16">
      <c r="G861"/>
      <c r="H861"/>
      <c r="I861"/>
    </row>
    <row r="862" spans="7:9" ht="16">
      <c r="G862"/>
      <c r="H862"/>
      <c r="I862"/>
    </row>
    <row r="863" spans="7:9" ht="16">
      <c r="G863"/>
      <c r="H863"/>
      <c r="I863"/>
    </row>
    <row r="864" spans="7:9" ht="16">
      <c r="G864"/>
      <c r="H864"/>
      <c r="I864"/>
    </row>
    <row r="865" spans="7:9" ht="16">
      <c r="G865"/>
      <c r="H865"/>
      <c r="I865"/>
    </row>
    <row r="866" spans="7:9" ht="16">
      <c r="G866"/>
      <c r="H866"/>
      <c r="I866"/>
    </row>
    <row r="867" spans="7:9" ht="16">
      <c r="G867"/>
      <c r="H867"/>
      <c r="I867"/>
    </row>
    <row r="868" spans="7:9" ht="16">
      <c r="G868"/>
      <c r="H868"/>
      <c r="I868"/>
    </row>
    <row r="869" spans="7:9" ht="16">
      <c r="G869"/>
      <c r="H869"/>
      <c r="I869"/>
    </row>
    <row r="870" spans="7:9" ht="16">
      <c r="G870"/>
      <c r="H870"/>
      <c r="I870"/>
    </row>
    <row r="871" spans="7:9" ht="16">
      <c r="G871"/>
      <c r="H871"/>
      <c r="I871"/>
    </row>
    <row r="872" spans="7:9" ht="16">
      <c r="G872"/>
      <c r="H872"/>
      <c r="I872"/>
    </row>
    <row r="873" spans="7:9" ht="16">
      <c r="G873"/>
      <c r="H873"/>
      <c r="I873"/>
    </row>
    <row r="874" spans="7:9" ht="16">
      <c r="G874"/>
      <c r="H874"/>
      <c r="I874"/>
    </row>
    <row r="875" spans="7:9" ht="16">
      <c r="G875"/>
      <c r="H875"/>
      <c r="I875"/>
    </row>
    <row r="876" spans="7:9" ht="16">
      <c r="G876"/>
      <c r="H876"/>
      <c r="I876"/>
    </row>
    <row r="877" spans="7:9" ht="16">
      <c r="G877"/>
      <c r="H877"/>
      <c r="I877"/>
    </row>
    <row r="878" spans="7:9" ht="16">
      <c r="G878"/>
      <c r="H878"/>
      <c r="I878"/>
    </row>
    <row r="879" spans="7:9" ht="16">
      <c r="G879"/>
      <c r="H879"/>
      <c r="I879"/>
    </row>
    <row r="880" spans="7:9" ht="16">
      <c r="G880"/>
      <c r="H880"/>
      <c r="I880"/>
    </row>
    <row r="881" spans="7:9" ht="16">
      <c r="G881"/>
      <c r="H881"/>
      <c r="I881"/>
    </row>
    <row r="882" spans="7:9" ht="16">
      <c r="G882"/>
      <c r="H882"/>
      <c r="I882"/>
    </row>
    <row r="883" spans="7:9" ht="16">
      <c r="G883"/>
      <c r="H883"/>
      <c r="I883"/>
    </row>
    <row r="884" spans="7:9" ht="16">
      <c r="G884"/>
      <c r="H884"/>
      <c r="I884"/>
    </row>
    <row r="885" spans="7:9" ht="16">
      <c r="G885"/>
      <c r="H885"/>
      <c r="I885"/>
    </row>
    <row r="886" spans="7:9" ht="16">
      <c r="G886"/>
      <c r="H886"/>
      <c r="I886"/>
    </row>
    <row r="887" spans="7:9" ht="16">
      <c r="G887"/>
      <c r="H887"/>
      <c r="I887"/>
    </row>
    <row r="888" spans="7:9" ht="16">
      <c r="G888"/>
      <c r="H888"/>
      <c r="I888"/>
    </row>
    <row r="889" spans="7:9" ht="16">
      <c r="G889"/>
      <c r="H889"/>
      <c r="I889"/>
    </row>
    <row r="890" spans="7:9" ht="16">
      <c r="G890"/>
      <c r="H890"/>
      <c r="I890"/>
    </row>
    <row r="891" spans="7:9" ht="16">
      <c r="G891"/>
      <c r="H891"/>
      <c r="I891"/>
    </row>
    <row r="892" spans="7:9" ht="16">
      <c r="G892"/>
      <c r="H892"/>
      <c r="I892"/>
    </row>
    <row r="893" spans="7:9" ht="16">
      <c r="G893"/>
      <c r="H893"/>
      <c r="I893"/>
    </row>
    <row r="894" spans="7:9" ht="16">
      <c r="G894"/>
      <c r="H894"/>
      <c r="I894"/>
    </row>
    <row r="895" spans="7:9" ht="16">
      <c r="G895"/>
      <c r="H895"/>
      <c r="I895"/>
    </row>
    <row r="896" spans="7:9" ht="16">
      <c r="G896"/>
      <c r="H896"/>
      <c r="I896"/>
    </row>
    <row r="897" spans="7:9" ht="16">
      <c r="G897"/>
      <c r="H897"/>
      <c r="I897"/>
    </row>
    <row r="898" spans="7:9" ht="16">
      <c r="G898"/>
      <c r="H898"/>
      <c r="I898"/>
    </row>
    <row r="899" spans="7:9" ht="16">
      <c r="G899"/>
      <c r="H899"/>
      <c r="I899"/>
    </row>
    <row r="900" spans="7:9" ht="16">
      <c r="G900"/>
      <c r="H900"/>
      <c r="I900"/>
    </row>
    <row r="901" spans="7:9" ht="16">
      <c r="G901"/>
      <c r="H901"/>
      <c r="I901"/>
    </row>
    <row r="902" spans="7:9" ht="16">
      <c r="G902"/>
      <c r="H902"/>
      <c r="I902"/>
    </row>
    <row r="903" spans="7:9" ht="16">
      <c r="G903"/>
      <c r="H903"/>
      <c r="I903"/>
    </row>
    <row r="904" spans="7:9" ht="16">
      <c r="G904"/>
      <c r="H904"/>
      <c r="I904"/>
    </row>
    <row r="905" spans="7:9" ht="16">
      <c r="G905"/>
      <c r="H905"/>
      <c r="I905"/>
    </row>
    <row r="906" spans="7:9" ht="16">
      <c r="G906"/>
      <c r="H906"/>
      <c r="I906"/>
    </row>
    <row r="907" spans="7:9" ht="16">
      <c r="G907"/>
      <c r="H907"/>
      <c r="I907"/>
    </row>
    <row r="908" spans="7:9" ht="16">
      <c r="G908"/>
      <c r="H908"/>
      <c r="I908"/>
    </row>
    <row r="909" spans="7:9" ht="16">
      <c r="G909"/>
      <c r="H909"/>
      <c r="I909"/>
    </row>
    <row r="910" spans="7:9" ht="16">
      <c r="G910"/>
      <c r="H910"/>
      <c r="I910"/>
    </row>
    <row r="911" spans="7:9" ht="16">
      <c r="G911"/>
      <c r="H911"/>
      <c r="I911"/>
    </row>
    <row r="912" spans="7:9" ht="16">
      <c r="G912"/>
      <c r="H912"/>
      <c r="I912"/>
    </row>
    <row r="913" spans="7:9" ht="16">
      <c r="G913"/>
      <c r="H913"/>
      <c r="I913"/>
    </row>
    <row r="914" spans="7:9" ht="16">
      <c r="G914"/>
      <c r="H914"/>
      <c r="I914"/>
    </row>
    <row r="915" spans="7:9" ht="16">
      <c r="G915"/>
      <c r="H915"/>
      <c r="I915"/>
    </row>
    <row r="916" spans="7:9" ht="16">
      <c r="G916"/>
      <c r="H916"/>
      <c r="I916"/>
    </row>
    <row r="917" spans="7:9" ht="16">
      <c r="G917"/>
      <c r="H917"/>
      <c r="I917"/>
    </row>
    <row r="918" spans="7:9" ht="16">
      <c r="G918"/>
      <c r="H918"/>
      <c r="I918"/>
    </row>
    <row r="919" spans="7:9" ht="16">
      <c r="G919"/>
      <c r="H919"/>
      <c r="I919"/>
    </row>
    <row r="920" spans="7:9" ht="16">
      <c r="G920"/>
      <c r="H920"/>
      <c r="I920"/>
    </row>
    <row r="921" spans="7:9" ht="16">
      <c r="G921"/>
      <c r="H921"/>
      <c r="I921"/>
    </row>
    <row r="922" spans="7:9" ht="16">
      <c r="G922"/>
      <c r="H922"/>
      <c r="I922"/>
    </row>
    <row r="923" spans="7:9" ht="16">
      <c r="G923"/>
      <c r="H923"/>
      <c r="I923"/>
    </row>
    <row r="924" spans="7:9" ht="16">
      <c r="G924"/>
      <c r="H924"/>
      <c r="I924"/>
    </row>
    <row r="925" spans="7:9" ht="16">
      <c r="G925"/>
      <c r="H925"/>
      <c r="I925"/>
    </row>
    <row r="926" spans="7:9" ht="16">
      <c r="G926"/>
      <c r="H926"/>
      <c r="I926"/>
    </row>
    <row r="927" spans="7:9" ht="16">
      <c r="G927"/>
      <c r="H927"/>
      <c r="I927"/>
    </row>
    <row r="928" spans="7:9" ht="16">
      <c r="G928"/>
      <c r="H928"/>
      <c r="I928"/>
    </row>
    <row r="929" spans="7:9" ht="16">
      <c r="G929"/>
      <c r="H929"/>
      <c r="I929"/>
    </row>
    <row r="930" spans="7:9" ht="16">
      <c r="G930"/>
      <c r="H930"/>
      <c r="I930"/>
    </row>
    <row r="931" spans="7:9" ht="16">
      <c r="G931"/>
      <c r="H931"/>
      <c r="I931"/>
    </row>
    <row r="932" spans="7:9" ht="16">
      <c r="G932"/>
      <c r="H932"/>
      <c r="I932"/>
    </row>
    <row r="933" spans="7:9" ht="16">
      <c r="G933"/>
      <c r="H933"/>
      <c r="I933"/>
    </row>
    <row r="934" spans="7:9" ht="16">
      <c r="G934"/>
      <c r="H934"/>
      <c r="I934"/>
    </row>
    <row r="935" spans="7:9" ht="16">
      <c r="G935"/>
      <c r="H935"/>
      <c r="I935"/>
    </row>
    <row r="936" spans="7:9" ht="16">
      <c r="G936"/>
      <c r="H936"/>
      <c r="I936"/>
    </row>
    <row r="937" spans="7:9" ht="16">
      <c r="G937"/>
      <c r="H937"/>
      <c r="I937"/>
    </row>
    <row r="938" spans="7:9" ht="16">
      <c r="G938"/>
      <c r="H938"/>
      <c r="I938"/>
    </row>
    <row r="939" spans="7:9" ht="16">
      <c r="G939"/>
      <c r="H939"/>
      <c r="I939"/>
    </row>
    <row r="940" spans="7:9" ht="16">
      <c r="G940"/>
      <c r="H940"/>
      <c r="I940"/>
    </row>
    <row r="941" spans="7:9" ht="16">
      <c r="G941"/>
      <c r="H941"/>
      <c r="I941"/>
    </row>
    <row r="942" spans="7:9" ht="16">
      <c r="G942"/>
      <c r="H942"/>
      <c r="I942"/>
    </row>
    <row r="943" spans="7:9" ht="16">
      <c r="G943"/>
      <c r="H943"/>
      <c r="I943"/>
    </row>
    <row r="944" spans="7:9" ht="16">
      <c r="G944"/>
      <c r="H944"/>
      <c r="I944"/>
    </row>
    <row r="945" spans="7:9" ht="16">
      <c r="G945"/>
      <c r="H945"/>
      <c r="I945"/>
    </row>
    <row r="946" spans="7:9" ht="16">
      <c r="G946"/>
      <c r="H946"/>
      <c r="I946"/>
    </row>
    <row r="947" spans="7:9" ht="16">
      <c r="G947"/>
      <c r="H947"/>
      <c r="I947"/>
    </row>
    <row r="948" spans="7:9" ht="16">
      <c r="G948"/>
      <c r="H948"/>
      <c r="I948"/>
    </row>
    <row r="949" spans="7:9" ht="16">
      <c r="G949"/>
      <c r="H949"/>
      <c r="I949"/>
    </row>
    <row r="950" spans="7:9" ht="16">
      <c r="G950"/>
      <c r="H950"/>
      <c r="I950"/>
    </row>
    <row r="951" spans="7:9" ht="16">
      <c r="G951"/>
      <c r="H951"/>
      <c r="I951"/>
    </row>
    <row r="952" spans="7:9" ht="16">
      <c r="G952"/>
      <c r="H952"/>
      <c r="I952"/>
    </row>
    <row r="953" spans="7:9" ht="16">
      <c r="G953"/>
      <c r="H953"/>
      <c r="I953"/>
    </row>
    <row r="954" spans="7:9" ht="16">
      <c r="G954"/>
      <c r="H954"/>
      <c r="I954"/>
    </row>
    <row r="955" spans="7:9" ht="16">
      <c r="G955"/>
      <c r="H955"/>
      <c r="I955"/>
    </row>
    <row r="956" spans="7:9" ht="16">
      <c r="G956"/>
      <c r="H956"/>
      <c r="I956"/>
    </row>
    <row r="957" spans="7:9" ht="16">
      <c r="G957"/>
      <c r="H957"/>
      <c r="I957"/>
    </row>
    <row r="958" spans="7:9" ht="16">
      <c r="G958"/>
      <c r="H958"/>
      <c r="I958"/>
    </row>
    <row r="959" spans="7:9" ht="16">
      <c r="G959"/>
      <c r="H959"/>
      <c r="I959"/>
    </row>
    <row r="960" spans="7:9" ht="16">
      <c r="G960"/>
      <c r="H960"/>
      <c r="I960"/>
    </row>
    <row r="961" spans="7:9" ht="16">
      <c r="G961"/>
      <c r="H961"/>
      <c r="I961"/>
    </row>
    <row r="962" spans="7:9" ht="16">
      <c r="G962"/>
      <c r="H962"/>
      <c r="I962"/>
    </row>
    <row r="963" spans="7:9" ht="16">
      <c r="G963"/>
      <c r="H963"/>
      <c r="I963"/>
    </row>
    <row r="964" spans="7:9" ht="16">
      <c r="G964"/>
      <c r="H964"/>
      <c r="I964"/>
    </row>
    <row r="965" spans="7:9" ht="16">
      <c r="G965"/>
      <c r="H965"/>
      <c r="I965"/>
    </row>
    <row r="966" spans="7:9" ht="16">
      <c r="G966"/>
      <c r="H966"/>
      <c r="I966"/>
    </row>
    <row r="967" spans="7:9" ht="16">
      <c r="G967"/>
      <c r="H967"/>
      <c r="I967"/>
    </row>
    <row r="968" spans="7:9" ht="16">
      <c r="G968"/>
      <c r="H968"/>
      <c r="I968"/>
    </row>
    <row r="969" spans="7:9" ht="16">
      <c r="G969"/>
      <c r="H969"/>
      <c r="I969"/>
    </row>
    <row r="970" spans="7:9" ht="16">
      <c r="G970"/>
      <c r="H970"/>
      <c r="I970"/>
    </row>
    <row r="971" spans="7:9" ht="16">
      <c r="G971"/>
      <c r="H971"/>
      <c r="I971"/>
    </row>
    <row r="972" spans="7:9" ht="16">
      <c r="G972"/>
      <c r="H972"/>
      <c r="I972"/>
    </row>
    <row r="973" spans="7:9" ht="16">
      <c r="G973"/>
      <c r="H973"/>
      <c r="I973"/>
    </row>
    <row r="974" spans="7:9" ht="16">
      <c r="G974"/>
      <c r="H974"/>
      <c r="I974"/>
    </row>
    <row r="975" spans="7:9" ht="16">
      <c r="G975"/>
      <c r="H975"/>
      <c r="I975"/>
    </row>
    <row r="976" spans="7:9" ht="16">
      <c r="G976"/>
      <c r="H976"/>
      <c r="I976"/>
    </row>
    <row r="977" spans="7:9" ht="16">
      <c r="G977"/>
      <c r="H977"/>
      <c r="I977"/>
    </row>
    <row r="978" spans="7:9" ht="16">
      <c r="G978"/>
      <c r="H978"/>
      <c r="I978"/>
    </row>
    <row r="979" spans="7:9" ht="16">
      <c r="G979"/>
      <c r="H979"/>
      <c r="I979"/>
    </row>
    <row r="980" spans="7:9" ht="16">
      <c r="G980"/>
      <c r="H980"/>
      <c r="I980"/>
    </row>
    <row r="981" spans="7:9" ht="16">
      <c r="G981"/>
      <c r="H981"/>
      <c r="I981"/>
    </row>
    <row r="982" spans="7:9" ht="16">
      <c r="G982"/>
      <c r="H982"/>
      <c r="I982"/>
    </row>
    <row r="983" spans="7:9" ht="16">
      <c r="G983"/>
      <c r="H983"/>
      <c r="I983"/>
    </row>
    <row r="984" spans="7:9" ht="16">
      <c r="G984"/>
      <c r="H984"/>
      <c r="I984"/>
    </row>
    <row r="985" spans="7:9" ht="16">
      <c r="G985"/>
      <c r="H985"/>
      <c r="I985"/>
    </row>
    <row r="986" spans="7:9" ht="16">
      <c r="G986"/>
      <c r="H986"/>
      <c r="I986"/>
    </row>
    <row r="987" spans="7:9" ht="16">
      <c r="G987"/>
      <c r="H987"/>
      <c r="I987"/>
    </row>
    <row r="988" spans="7:9" ht="16">
      <c r="G988"/>
      <c r="H988"/>
      <c r="I988"/>
    </row>
    <row r="989" spans="7:9" ht="16">
      <c r="G989"/>
      <c r="H989"/>
      <c r="I989"/>
    </row>
    <row r="990" spans="7:9" ht="16">
      <c r="G990"/>
      <c r="H990"/>
      <c r="I990"/>
    </row>
    <row r="991" spans="7:9" ht="16">
      <c r="G991"/>
      <c r="H991"/>
      <c r="I991"/>
    </row>
    <row r="992" spans="7:9" ht="16">
      <c r="G992"/>
      <c r="H992"/>
      <c r="I992"/>
    </row>
    <row r="993" spans="7:9" ht="16">
      <c r="G993"/>
      <c r="H993"/>
      <c r="I993"/>
    </row>
    <row r="994" spans="7:9" ht="16">
      <c r="G994"/>
      <c r="H994"/>
      <c r="I994"/>
    </row>
    <row r="995" spans="7:9" ht="16">
      <c r="G995"/>
      <c r="H995"/>
      <c r="I995"/>
    </row>
    <row r="996" spans="7:9" ht="16">
      <c r="G996"/>
      <c r="H996"/>
      <c r="I996"/>
    </row>
    <row r="997" spans="7:9" ht="16">
      <c r="G997"/>
      <c r="H997"/>
      <c r="I997"/>
    </row>
    <row r="998" spans="7:9" ht="16">
      <c r="G998"/>
      <c r="H998"/>
      <c r="I998"/>
    </row>
    <row r="999" spans="7:9" ht="16">
      <c r="G999"/>
      <c r="H999"/>
      <c r="I999"/>
    </row>
    <row r="1000" spans="7:9" ht="16">
      <c r="G1000"/>
      <c r="H1000"/>
      <c r="I1000"/>
    </row>
    <row r="1001" spans="7:9" ht="16">
      <c r="G1001"/>
      <c r="H1001"/>
      <c r="I1001"/>
    </row>
    <row r="1002" spans="7:9" ht="16">
      <c r="G1002"/>
      <c r="H1002"/>
      <c r="I1002"/>
    </row>
    <row r="1003" spans="7:9" ht="16">
      <c r="G1003"/>
      <c r="H1003"/>
      <c r="I1003"/>
    </row>
    <row r="1004" spans="7:9" ht="16">
      <c r="G1004"/>
      <c r="H1004"/>
      <c r="I1004"/>
    </row>
    <row r="1005" spans="7:9" ht="16">
      <c r="G1005"/>
      <c r="H1005"/>
      <c r="I1005"/>
    </row>
    <row r="1006" spans="7:9" ht="16">
      <c r="G1006"/>
      <c r="H1006"/>
      <c r="I1006"/>
    </row>
    <row r="1007" spans="7:9" ht="16">
      <c r="G1007"/>
      <c r="H1007"/>
      <c r="I1007"/>
    </row>
    <row r="1008" spans="7:9" ht="16">
      <c r="G1008"/>
      <c r="H1008"/>
      <c r="I1008"/>
    </row>
    <row r="1009" spans="7:9" ht="16">
      <c r="G1009"/>
      <c r="H1009"/>
      <c r="I1009"/>
    </row>
    <row r="1010" spans="7:9" ht="16">
      <c r="G1010"/>
      <c r="H1010"/>
      <c r="I1010"/>
    </row>
    <row r="1011" spans="7:9" ht="16">
      <c r="G1011"/>
      <c r="H1011"/>
      <c r="I1011"/>
    </row>
    <row r="1012" spans="7:9" ht="16">
      <c r="G1012"/>
      <c r="H1012"/>
      <c r="I1012"/>
    </row>
    <row r="1013" spans="7:9" ht="16">
      <c r="G1013"/>
      <c r="H1013"/>
      <c r="I1013"/>
    </row>
    <row r="1014" spans="7:9" ht="16">
      <c r="G1014"/>
      <c r="H1014"/>
      <c r="I1014"/>
    </row>
    <row r="1015" spans="7:9" ht="16">
      <c r="G1015"/>
      <c r="H1015"/>
      <c r="I1015"/>
    </row>
    <row r="1016" spans="7:9" ht="16">
      <c r="G1016"/>
      <c r="H1016"/>
      <c r="I1016"/>
    </row>
    <row r="1017" spans="7:9" ht="16">
      <c r="G1017"/>
      <c r="H1017"/>
      <c r="I1017"/>
    </row>
    <row r="1018" spans="7:9" ht="16">
      <c r="G1018"/>
      <c r="H1018"/>
      <c r="I1018"/>
    </row>
    <row r="1019" spans="7:9" ht="16">
      <c r="G1019"/>
      <c r="H1019"/>
      <c r="I1019"/>
    </row>
    <row r="1020" spans="7:9" ht="16">
      <c r="G1020"/>
      <c r="H1020"/>
      <c r="I1020"/>
    </row>
    <row r="1021" spans="7:9" ht="16">
      <c r="G1021"/>
      <c r="H1021"/>
      <c r="I1021"/>
    </row>
    <row r="1022" spans="7:9" ht="16">
      <c r="G1022"/>
      <c r="H1022"/>
      <c r="I1022"/>
    </row>
    <row r="1023" spans="7:9" ht="16">
      <c r="G1023"/>
      <c r="H1023"/>
      <c r="I1023"/>
    </row>
    <row r="1024" spans="7:9" ht="16">
      <c r="G1024"/>
      <c r="H1024"/>
      <c r="I1024"/>
    </row>
    <row r="1025" spans="7:9" ht="16">
      <c r="G1025"/>
      <c r="H1025"/>
      <c r="I1025"/>
    </row>
    <row r="1026" spans="7:9" ht="16">
      <c r="G1026"/>
      <c r="H1026"/>
      <c r="I1026"/>
    </row>
    <row r="1027" spans="7:9" ht="16">
      <c r="G1027"/>
      <c r="H1027"/>
      <c r="I1027"/>
    </row>
    <row r="1028" spans="7:9" ht="16">
      <c r="G1028"/>
      <c r="H1028"/>
      <c r="I1028"/>
    </row>
    <row r="1029" spans="7:9" ht="16">
      <c r="G1029"/>
      <c r="H1029"/>
      <c r="I1029"/>
    </row>
    <row r="1030" spans="7:9" ht="16">
      <c r="G1030"/>
      <c r="H1030"/>
      <c r="I1030"/>
    </row>
    <row r="1031" spans="7:9" ht="16">
      <c r="G1031"/>
      <c r="H1031"/>
      <c r="I1031"/>
    </row>
    <row r="1032" spans="7:9" ht="16">
      <c r="G1032"/>
      <c r="H1032"/>
      <c r="I1032"/>
    </row>
    <row r="1033" spans="7:9" ht="16">
      <c r="G1033"/>
      <c r="H1033"/>
      <c r="I1033"/>
    </row>
    <row r="1034" spans="7:9" ht="16">
      <c r="G1034"/>
      <c r="H1034"/>
      <c r="I1034"/>
    </row>
    <row r="1035" spans="7:9" ht="16">
      <c r="G1035"/>
      <c r="H1035"/>
      <c r="I1035"/>
    </row>
    <row r="1036" spans="7:9" ht="16">
      <c r="G1036"/>
      <c r="H1036"/>
      <c r="I1036"/>
    </row>
    <row r="1037" spans="7:9" ht="16">
      <c r="G1037"/>
      <c r="H1037"/>
      <c r="I1037"/>
    </row>
    <row r="1038" spans="7:9" ht="16">
      <c r="G1038"/>
      <c r="H1038"/>
      <c r="I1038"/>
    </row>
    <row r="1039" spans="7:9" ht="16">
      <c r="G1039"/>
      <c r="H1039"/>
      <c r="I1039"/>
    </row>
    <row r="1040" spans="7:9" ht="16">
      <c r="G1040"/>
      <c r="H1040"/>
      <c r="I1040"/>
    </row>
    <row r="1041" spans="7:9" ht="16">
      <c r="G1041"/>
      <c r="H1041"/>
      <c r="I1041"/>
    </row>
    <row r="1042" spans="7:9" ht="16">
      <c r="G1042"/>
      <c r="H1042"/>
      <c r="I1042"/>
    </row>
    <row r="1043" spans="7:9" ht="16">
      <c r="G1043"/>
      <c r="H1043"/>
      <c r="I1043"/>
    </row>
    <row r="1044" spans="7:9" ht="16">
      <c r="G1044"/>
      <c r="H1044"/>
      <c r="I1044"/>
    </row>
    <row r="1045" spans="7:9" ht="16">
      <c r="G1045"/>
      <c r="H1045"/>
      <c r="I1045"/>
    </row>
    <row r="1046" spans="7:9" ht="16">
      <c r="G1046"/>
      <c r="H1046"/>
      <c r="I1046"/>
    </row>
    <row r="1047" spans="7:9" ht="16">
      <c r="G1047"/>
      <c r="H1047"/>
      <c r="I1047"/>
    </row>
    <row r="1048" spans="7:9" ht="16">
      <c r="G1048"/>
      <c r="H1048"/>
      <c r="I1048"/>
    </row>
    <row r="1049" spans="7:9" ht="16">
      <c r="G1049"/>
      <c r="H1049"/>
      <c r="I1049"/>
    </row>
    <row r="1050" spans="7:9" ht="16">
      <c r="G1050"/>
      <c r="H1050"/>
      <c r="I1050"/>
    </row>
    <row r="1051" spans="7:9" ht="16">
      <c r="G1051"/>
      <c r="H1051"/>
      <c r="I1051"/>
    </row>
    <row r="1052" spans="7:9" ht="16">
      <c r="G1052"/>
      <c r="H1052"/>
      <c r="I1052"/>
    </row>
    <row r="1053" spans="7:9" ht="16">
      <c r="G1053"/>
      <c r="H1053"/>
      <c r="I1053"/>
    </row>
    <row r="1054" spans="7:9" ht="16">
      <c r="G1054"/>
      <c r="H1054"/>
      <c r="I1054"/>
    </row>
    <row r="1055" spans="7:9" ht="16">
      <c r="G1055"/>
      <c r="H1055"/>
      <c r="I1055"/>
    </row>
    <row r="1056" spans="7:9" ht="16">
      <c r="G1056"/>
      <c r="H1056"/>
      <c r="I1056"/>
    </row>
    <row r="1057" spans="7:9" ht="16">
      <c r="G1057"/>
      <c r="H1057"/>
      <c r="I1057"/>
    </row>
    <row r="1058" spans="7:9" ht="16">
      <c r="G1058"/>
      <c r="H1058"/>
      <c r="I1058"/>
    </row>
    <row r="1059" spans="7:9" ht="16">
      <c r="G1059"/>
      <c r="H1059"/>
      <c r="I1059"/>
    </row>
    <row r="1060" spans="7:9" ht="16">
      <c r="G1060"/>
      <c r="H1060"/>
      <c r="I1060"/>
    </row>
    <row r="1061" spans="7:9" ht="16">
      <c r="G1061"/>
      <c r="H1061"/>
      <c r="I1061"/>
    </row>
    <row r="1062" spans="7:9" ht="16">
      <c r="G1062"/>
      <c r="H1062"/>
      <c r="I1062"/>
    </row>
    <row r="1063" spans="7:9" ht="16">
      <c r="G1063"/>
      <c r="H1063"/>
      <c r="I1063"/>
    </row>
    <row r="1064" spans="7:9" ht="16">
      <c r="G1064"/>
      <c r="H1064"/>
      <c r="I1064"/>
    </row>
    <row r="1065" spans="7:9" ht="16">
      <c r="G1065"/>
      <c r="H1065"/>
      <c r="I1065"/>
    </row>
    <row r="1066" spans="7:9" ht="16">
      <c r="G1066"/>
      <c r="H1066"/>
      <c r="I1066"/>
    </row>
    <row r="1067" spans="7:9" ht="16">
      <c r="G1067"/>
      <c r="H1067"/>
      <c r="I1067"/>
    </row>
    <row r="1068" spans="7:9" ht="16">
      <c r="G1068"/>
      <c r="H1068"/>
      <c r="I1068"/>
    </row>
    <row r="1069" spans="7:9" ht="16">
      <c r="G1069"/>
      <c r="H1069"/>
      <c r="I1069"/>
    </row>
    <row r="1070" spans="7:9" ht="16">
      <c r="G1070"/>
      <c r="H1070"/>
      <c r="I1070"/>
    </row>
    <row r="1071" spans="7:9" ht="16">
      <c r="G1071"/>
      <c r="H1071"/>
      <c r="I1071"/>
    </row>
    <row r="1072" spans="7:9" ht="16">
      <c r="G1072"/>
      <c r="H1072"/>
      <c r="I1072"/>
    </row>
    <row r="1073" spans="7:9" ht="16">
      <c r="G1073"/>
      <c r="H1073"/>
      <c r="I1073"/>
    </row>
    <row r="1074" spans="7:9" ht="16">
      <c r="G1074"/>
      <c r="H1074"/>
      <c r="I1074"/>
    </row>
    <row r="1075" spans="7:9" ht="16">
      <c r="G1075"/>
      <c r="H1075"/>
      <c r="I1075"/>
    </row>
    <row r="1076" spans="7:9" ht="16">
      <c r="G1076"/>
      <c r="H1076"/>
      <c r="I1076"/>
    </row>
    <row r="1077" spans="7:9" ht="16">
      <c r="G1077"/>
      <c r="H1077"/>
      <c r="I1077"/>
    </row>
    <row r="1078" spans="7:9" ht="16">
      <c r="G1078"/>
      <c r="H1078"/>
      <c r="I1078"/>
    </row>
    <row r="1079" spans="7:9" ht="16">
      <c r="G1079"/>
      <c r="H1079"/>
      <c r="I1079"/>
    </row>
    <row r="1080" spans="7:9" ht="16">
      <c r="G1080"/>
      <c r="H1080"/>
      <c r="I1080"/>
    </row>
    <row r="1081" spans="7:9" ht="16">
      <c r="G1081"/>
      <c r="H1081"/>
      <c r="I1081"/>
    </row>
    <row r="1082" spans="7:9" ht="16">
      <c r="G1082"/>
      <c r="H1082"/>
      <c r="I1082"/>
    </row>
    <row r="1083" spans="7:9" ht="16">
      <c r="G1083"/>
      <c r="H1083"/>
      <c r="I1083"/>
    </row>
    <row r="1084" spans="7:9" ht="16">
      <c r="G1084"/>
      <c r="H1084"/>
      <c r="I1084"/>
    </row>
    <row r="1085" spans="7:9" ht="16">
      <c r="G1085"/>
      <c r="H1085"/>
      <c r="I1085"/>
    </row>
    <row r="1086" spans="7:9" ht="16">
      <c r="G1086"/>
      <c r="H1086"/>
      <c r="I1086"/>
    </row>
    <row r="1087" spans="7:9" ht="16">
      <c r="G1087"/>
      <c r="H1087"/>
      <c r="I1087"/>
    </row>
    <row r="1088" spans="7:9" ht="16">
      <c r="G1088"/>
      <c r="H1088"/>
      <c r="I1088"/>
    </row>
    <row r="1089" spans="7:9" ht="16">
      <c r="G1089"/>
      <c r="H1089"/>
      <c r="I1089"/>
    </row>
    <row r="1090" spans="7:9" ht="16">
      <c r="G1090"/>
      <c r="H1090"/>
      <c r="I1090"/>
    </row>
    <row r="1091" spans="7:9" ht="16">
      <c r="G1091"/>
      <c r="H1091"/>
      <c r="I1091"/>
    </row>
    <row r="1092" spans="7:9" ht="16">
      <c r="G1092"/>
      <c r="H1092"/>
      <c r="I1092"/>
    </row>
    <row r="1093" spans="7:9" ht="16">
      <c r="G1093"/>
      <c r="H1093"/>
      <c r="I1093"/>
    </row>
    <row r="1094" spans="7:9" ht="16">
      <c r="G1094"/>
      <c r="H1094"/>
      <c r="I1094"/>
    </row>
    <row r="1095" spans="7:9" ht="16">
      <c r="G1095"/>
      <c r="H1095"/>
      <c r="I1095"/>
    </row>
    <row r="1096" spans="7:9" ht="16">
      <c r="G1096"/>
      <c r="H1096"/>
      <c r="I1096"/>
    </row>
    <row r="1097" spans="7:9" ht="16">
      <c r="G1097"/>
      <c r="H1097"/>
      <c r="I1097"/>
    </row>
    <row r="1098" spans="7:9" ht="16">
      <c r="G1098"/>
      <c r="H1098"/>
      <c r="I1098"/>
    </row>
    <row r="1099" spans="7:9" ht="16">
      <c r="G1099"/>
      <c r="H1099"/>
      <c r="I1099"/>
    </row>
    <row r="1100" spans="7:9" ht="16">
      <c r="G1100"/>
      <c r="H1100"/>
      <c r="I1100"/>
    </row>
    <row r="1101" spans="7:9" ht="16">
      <c r="G1101"/>
      <c r="H1101"/>
      <c r="I1101"/>
    </row>
    <row r="1102" spans="7:9" ht="16">
      <c r="G1102"/>
      <c r="H1102"/>
      <c r="I1102"/>
    </row>
    <row r="1103" spans="7:9" ht="16">
      <c r="G1103"/>
      <c r="H1103"/>
      <c r="I1103"/>
    </row>
    <row r="1104" spans="7:9" ht="16">
      <c r="G1104"/>
      <c r="H1104"/>
      <c r="I1104"/>
    </row>
    <row r="1105" spans="7:9" ht="16">
      <c r="G1105"/>
      <c r="H1105"/>
      <c r="I1105"/>
    </row>
    <row r="1106" spans="7:9" ht="16">
      <c r="G1106"/>
      <c r="H1106"/>
      <c r="I1106"/>
    </row>
    <row r="1107" spans="7:9" ht="16">
      <c r="G1107"/>
      <c r="H1107"/>
      <c r="I1107"/>
    </row>
    <row r="1108" spans="7:9" ht="16">
      <c r="G1108"/>
      <c r="H1108"/>
      <c r="I1108"/>
    </row>
    <row r="1109" spans="7:9" ht="16">
      <c r="G1109"/>
      <c r="H1109"/>
      <c r="I1109"/>
    </row>
    <row r="1110" spans="7:9" ht="16">
      <c r="G1110"/>
      <c r="H1110"/>
      <c r="I1110"/>
    </row>
    <row r="1111" spans="7:9" ht="16">
      <c r="G1111"/>
      <c r="H1111"/>
      <c r="I1111"/>
    </row>
    <row r="1112" spans="7:9" ht="16">
      <c r="G1112"/>
      <c r="H1112"/>
      <c r="I1112"/>
    </row>
    <row r="1113" spans="7:9" ht="16">
      <c r="G1113"/>
      <c r="H1113"/>
      <c r="I1113"/>
    </row>
    <row r="1114" spans="7:9" ht="16">
      <c r="G1114"/>
      <c r="H1114"/>
      <c r="I1114"/>
    </row>
    <row r="1115" spans="7:9" ht="16">
      <c r="G1115"/>
      <c r="H1115"/>
      <c r="I1115"/>
    </row>
    <row r="1116" spans="7:9" ht="16">
      <c r="G1116"/>
      <c r="H1116"/>
      <c r="I1116"/>
    </row>
    <row r="1117" spans="7:9" ht="16">
      <c r="G1117"/>
      <c r="H1117"/>
      <c r="I1117"/>
    </row>
    <row r="1118" spans="7:9" ht="16">
      <c r="G1118"/>
      <c r="H1118"/>
      <c r="I1118"/>
    </row>
    <row r="1119" spans="7:9" ht="16">
      <c r="G1119"/>
      <c r="H1119"/>
      <c r="I1119"/>
    </row>
    <row r="1120" spans="7:9" ht="16">
      <c r="G1120"/>
      <c r="H1120"/>
      <c r="I1120"/>
    </row>
    <row r="1121" spans="7:9" ht="16">
      <c r="G1121"/>
      <c r="H1121"/>
      <c r="I1121"/>
    </row>
    <row r="1122" spans="7:9" ht="16">
      <c r="G1122"/>
      <c r="H1122"/>
      <c r="I1122"/>
    </row>
    <row r="1123" spans="7:9" ht="16">
      <c r="G1123"/>
      <c r="H1123"/>
      <c r="I1123"/>
    </row>
    <row r="1124" spans="7:9" ht="16">
      <c r="G1124"/>
      <c r="H1124"/>
      <c r="I1124"/>
    </row>
    <row r="1125" spans="7:9" ht="16">
      <c r="G1125"/>
      <c r="H1125"/>
      <c r="I1125"/>
    </row>
    <row r="1126" spans="7:9" ht="16">
      <c r="G1126"/>
      <c r="H1126"/>
      <c r="I1126"/>
    </row>
    <row r="1127" spans="7:9" ht="16">
      <c r="G1127"/>
      <c r="H1127"/>
      <c r="I1127"/>
    </row>
    <row r="1128" spans="7:9" ht="16">
      <c r="G1128"/>
      <c r="H1128"/>
      <c r="I1128"/>
    </row>
    <row r="1129" spans="7:9" ht="16">
      <c r="G1129"/>
      <c r="H1129"/>
      <c r="I1129"/>
    </row>
    <row r="1130" spans="7:9" ht="16">
      <c r="G1130"/>
      <c r="H1130"/>
      <c r="I1130"/>
    </row>
    <row r="1131" spans="7:9" ht="16">
      <c r="G1131"/>
      <c r="H1131"/>
      <c r="I1131"/>
    </row>
    <row r="1132" spans="7:9" ht="16">
      <c r="G1132"/>
      <c r="H1132"/>
      <c r="I1132"/>
    </row>
    <row r="1133" spans="7:9" ht="16">
      <c r="G1133"/>
      <c r="H1133"/>
      <c r="I1133"/>
    </row>
    <row r="1134" spans="7:9" ht="16">
      <c r="G1134"/>
      <c r="H1134"/>
      <c r="I1134"/>
    </row>
    <row r="1135" spans="7:9" ht="16">
      <c r="G1135"/>
      <c r="H1135"/>
      <c r="I1135"/>
    </row>
    <row r="1136" spans="7:9" ht="16">
      <c r="G1136"/>
      <c r="H1136"/>
      <c r="I1136"/>
    </row>
    <row r="1137" spans="7:9" ht="16">
      <c r="G1137"/>
      <c r="H1137"/>
      <c r="I1137"/>
    </row>
    <row r="1138" spans="7:9" ht="16">
      <c r="G1138"/>
      <c r="H1138"/>
      <c r="I1138"/>
    </row>
    <row r="1139" spans="7:9" ht="16">
      <c r="G1139"/>
      <c r="H1139"/>
      <c r="I1139"/>
    </row>
    <row r="1140" spans="7:9" ht="16">
      <c r="G1140"/>
      <c r="H1140"/>
      <c r="I1140"/>
    </row>
    <row r="1141" spans="7:9" ht="16">
      <c r="G1141"/>
      <c r="H1141"/>
      <c r="I1141"/>
    </row>
    <row r="1142" spans="7:9" ht="16">
      <c r="G1142"/>
      <c r="H1142"/>
      <c r="I1142"/>
    </row>
    <row r="1143" spans="7:9" ht="16">
      <c r="G1143"/>
      <c r="H1143"/>
      <c r="I1143"/>
    </row>
    <row r="1144" spans="7:9" ht="16">
      <c r="G1144"/>
      <c r="H1144"/>
      <c r="I1144"/>
    </row>
    <row r="1145" spans="7:9" ht="16">
      <c r="G1145"/>
      <c r="H1145"/>
      <c r="I1145"/>
    </row>
    <row r="1146" spans="7:9" ht="16">
      <c r="G1146"/>
      <c r="H1146"/>
      <c r="I1146"/>
    </row>
    <row r="1147" spans="7:9" ht="16">
      <c r="G1147"/>
      <c r="H1147"/>
      <c r="I1147"/>
    </row>
    <row r="1148" spans="7:9" ht="16">
      <c r="G1148"/>
      <c r="H1148"/>
      <c r="I1148"/>
    </row>
    <row r="1149" spans="7:9" ht="16">
      <c r="G1149"/>
      <c r="H1149"/>
      <c r="I1149"/>
    </row>
    <row r="1150" spans="7:9" ht="16">
      <c r="G1150"/>
      <c r="H1150"/>
      <c r="I1150"/>
    </row>
    <row r="1151" spans="7:9" ht="16">
      <c r="G1151"/>
      <c r="H1151"/>
      <c r="I1151"/>
    </row>
    <row r="1152" spans="7:9" ht="16">
      <c r="G1152"/>
      <c r="H1152"/>
      <c r="I1152"/>
    </row>
    <row r="1153" spans="7:9" ht="16">
      <c r="G1153"/>
      <c r="H1153"/>
      <c r="I1153"/>
    </row>
    <row r="1154" spans="7:9" ht="16">
      <c r="G1154"/>
      <c r="H1154"/>
      <c r="I1154"/>
    </row>
    <row r="1155" spans="7:9" ht="16">
      <c r="G1155"/>
      <c r="H1155"/>
      <c r="I1155"/>
    </row>
    <row r="1156" spans="7:9" ht="16">
      <c r="G1156"/>
      <c r="H1156"/>
      <c r="I1156"/>
    </row>
    <row r="1157" spans="7:9" ht="16">
      <c r="G1157"/>
      <c r="H1157"/>
      <c r="I1157"/>
    </row>
    <row r="1158" spans="7:9" ht="16">
      <c r="G1158"/>
      <c r="H1158"/>
      <c r="I1158"/>
    </row>
    <row r="1159" spans="7:9" ht="16">
      <c r="G1159"/>
      <c r="H1159"/>
      <c r="I1159"/>
    </row>
    <row r="1160" spans="7:9" ht="16">
      <c r="G1160"/>
      <c r="H1160"/>
      <c r="I1160"/>
    </row>
    <row r="1161" spans="7:9" ht="16">
      <c r="G1161"/>
      <c r="H1161"/>
      <c r="I1161"/>
    </row>
    <row r="1162" spans="7:9" ht="16">
      <c r="G1162"/>
      <c r="H1162"/>
      <c r="I1162"/>
    </row>
    <row r="1163" spans="7:9" ht="16">
      <c r="G1163"/>
      <c r="H1163"/>
      <c r="I1163"/>
    </row>
    <row r="1164" spans="7:9" ht="16">
      <c r="G1164"/>
      <c r="H1164"/>
      <c r="I1164"/>
    </row>
    <row r="1165" spans="7:9" ht="16">
      <c r="G1165"/>
      <c r="H1165"/>
      <c r="I1165"/>
    </row>
    <row r="1166" spans="7:9" ht="16">
      <c r="G1166"/>
      <c r="H1166"/>
      <c r="I1166"/>
    </row>
    <row r="1167" spans="7:9" ht="16">
      <c r="G1167"/>
      <c r="H1167"/>
      <c r="I1167"/>
    </row>
    <row r="1168" spans="7:9" ht="16">
      <c r="G1168"/>
      <c r="H1168"/>
      <c r="I1168"/>
    </row>
    <row r="1169" spans="7:9" ht="16">
      <c r="G1169"/>
      <c r="H1169"/>
      <c r="I1169"/>
    </row>
    <row r="1170" spans="7:9" ht="16">
      <c r="G1170"/>
      <c r="H1170"/>
      <c r="I1170"/>
    </row>
    <row r="1171" spans="7:9" ht="16">
      <c r="G1171"/>
      <c r="H1171"/>
      <c r="I1171"/>
    </row>
    <row r="1172" spans="7:9" ht="16">
      <c r="G1172"/>
      <c r="H1172"/>
      <c r="I1172"/>
    </row>
    <row r="1173" spans="7:9" ht="16">
      <c r="G1173"/>
      <c r="H1173"/>
      <c r="I1173"/>
    </row>
    <row r="1174" spans="7:9" ht="16">
      <c r="G1174"/>
      <c r="H1174"/>
      <c r="I1174"/>
    </row>
    <row r="1175" spans="7:9" ht="16">
      <c r="G1175"/>
      <c r="H1175"/>
      <c r="I1175"/>
    </row>
    <row r="1176" spans="7:9" ht="16">
      <c r="G1176"/>
      <c r="H1176"/>
      <c r="I1176"/>
    </row>
    <row r="1177" spans="7:9" ht="16">
      <c r="G1177"/>
      <c r="H1177"/>
      <c r="I1177"/>
    </row>
    <row r="1178" spans="7:9" ht="16">
      <c r="G1178"/>
      <c r="H1178"/>
      <c r="I1178"/>
    </row>
    <row r="1179" spans="7:9" ht="16">
      <c r="G1179"/>
      <c r="H1179"/>
      <c r="I1179"/>
    </row>
    <row r="1180" spans="7:9" ht="16">
      <c r="G1180"/>
      <c r="H1180"/>
      <c r="I1180"/>
    </row>
    <row r="1181" spans="7:9" ht="16">
      <c r="G1181"/>
      <c r="H1181"/>
      <c r="I1181"/>
    </row>
    <row r="1182" spans="7:9" ht="16">
      <c r="G1182"/>
      <c r="H1182"/>
      <c r="I1182"/>
    </row>
    <row r="1183" spans="7:9" ht="16">
      <c r="G1183"/>
      <c r="H1183"/>
      <c r="I1183"/>
    </row>
    <row r="1184" spans="7:9" ht="16">
      <c r="G1184"/>
      <c r="H1184"/>
      <c r="I1184"/>
    </row>
    <row r="1185" spans="7:9" ht="16">
      <c r="G1185"/>
      <c r="H1185"/>
      <c r="I1185"/>
    </row>
    <row r="1186" spans="7:9" ht="16">
      <c r="G1186"/>
      <c r="H1186"/>
      <c r="I1186"/>
    </row>
    <row r="1187" spans="7:9" ht="16">
      <c r="G1187"/>
      <c r="H1187"/>
      <c r="I1187"/>
    </row>
    <row r="1188" spans="7:9" ht="16">
      <c r="G1188"/>
      <c r="H1188"/>
      <c r="I1188"/>
    </row>
    <row r="1189" spans="7:9" ht="16">
      <c r="G1189"/>
      <c r="H1189"/>
      <c r="I1189"/>
    </row>
    <row r="1190" spans="7:9" ht="16">
      <c r="G1190"/>
      <c r="H1190"/>
      <c r="I1190"/>
    </row>
    <row r="1191" spans="7:9" ht="16">
      <c r="G1191"/>
      <c r="H1191"/>
      <c r="I1191"/>
    </row>
    <row r="1192" spans="7:9" ht="16">
      <c r="G1192"/>
      <c r="H1192"/>
      <c r="I1192"/>
    </row>
    <row r="1193" spans="7:9" ht="16">
      <c r="G1193"/>
      <c r="H1193"/>
      <c r="I1193"/>
    </row>
    <row r="1194" spans="7:9" ht="16">
      <c r="G1194"/>
      <c r="H1194"/>
      <c r="I1194"/>
    </row>
    <row r="1195" spans="7:9" ht="16">
      <c r="G1195"/>
      <c r="H1195"/>
      <c r="I1195"/>
    </row>
    <row r="1196" spans="7:9" ht="16">
      <c r="G1196"/>
      <c r="H1196"/>
      <c r="I1196"/>
    </row>
    <row r="1197" spans="7:9" ht="16">
      <c r="G1197"/>
      <c r="H1197"/>
      <c r="I1197"/>
    </row>
    <row r="1198" spans="7:9" ht="16">
      <c r="G1198"/>
      <c r="H1198"/>
      <c r="I1198"/>
    </row>
    <row r="1199" spans="7:9" ht="16">
      <c r="G1199"/>
      <c r="H1199"/>
      <c r="I1199"/>
    </row>
    <row r="1200" spans="7:9" ht="16">
      <c r="G1200"/>
      <c r="H1200"/>
      <c r="I1200"/>
    </row>
    <row r="1201" spans="7:9" ht="16">
      <c r="G1201"/>
      <c r="H1201"/>
      <c r="I1201"/>
    </row>
    <row r="1202" spans="7:9" ht="16">
      <c r="G1202"/>
      <c r="H1202"/>
      <c r="I1202"/>
    </row>
    <row r="1203" spans="7:9" ht="16">
      <c r="G1203"/>
      <c r="H1203"/>
      <c r="I1203"/>
    </row>
    <row r="1204" spans="7:9" ht="16">
      <c r="G1204"/>
      <c r="H1204"/>
      <c r="I1204"/>
    </row>
    <row r="1205" spans="7:9" ht="16">
      <c r="G1205"/>
      <c r="H1205"/>
      <c r="I1205"/>
    </row>
    <row r="1206" spans="7:9" ht="16">
      <c r="G1206"/>
      <c r="H1206"/>
      <c r="I1206"/>
    </row>
    <row r="1207" spans="7:9" ht="16">
      <c r="G1207"/>
      <c r="H1207"/>
      <c r="I1207"/>
    </row>
    <row r="1208" spans="7:9" ht="16">
      <c r="G1208"/>
      <c r="H1208"/>
      <c r="I1208"/>
    </row>
    <row r="1209" spans="7:9" ht="16">
      <c r="G1209"/>
      <c r="H1209"/>
      <c r="I1209"/>
    </row>
    <row r="1210" spans="7:9" ht="16">
      <c r="G1210"/>
      <c r="H1210"/>
      <c r="I1210"/>
    </row>
    <row r="1211" spans="7:9" ht="16">
      <c r="G1211"/>
      <c r="H1211"/>
      <c r="I1211"/>
    </row>
    <row r="1212" spans="7:9" ht="16">
      <c r="G1212"/>
      <c r="H1212"/>
      <c r="I1212"/>
    </row>
    <row r="1213" spans="7:9" ht="16">
      <c r="G1213"/>
      <c r="H1213"/>
      <c r="I1213"/>
    </row>
    <row r="1214" spans="7:9" ht="16">
      <c r="G1214"/>
      <c r="H1214"/>
      <c r="I1214"/>
    </row>
    <row r="1215" spans="7:9" ht="16">
      <c r="G1215"/>
      <c r="H1215"/>
      <c r="I1215"/>
    </row>
    <row r="1216" spans="7:9" ht="16">
      <c r="G1216"/>
      <c r="H1216"/>
      <c r="I1216"/>
    </row>
    <row r="1217" spans="7:9" ht="16">
      <c r="G1217"/>
      <c r="H1217"/>
      <c r="I1217"/>
    </row>
    <row r="1218" spans="7:9" ht="16">
      <c r="G1218"/>
      <c r="H1218"/>
      <c r="I1218"/>
    </row>
    <row r="1219" spans="7:9" ht="16">
      <c r="G1219"/>
      <c r="H1219"/>
      <c r="I1219"/>
    </row>
    <row r="1220" spans="7:9" ht="16">
      <c r="G1220"/>
      <c r="H1220"/>
      <c r="I1220"/>
    </row>
    <row r="1221" spans="7:9" ht="16">
      <c r="G1221"/>
      <c r="H1221"/>
      <c r="I1221"/>
    </row>
    <row r="1222" spans="7:9" ht="16">
      <c r="G1222"/>
      <c r="H1222"/>
      <c r="I1222"/>
    </row>
    <row r="1223" spans="7:9" ht="16">
      <c r="G1223"/>
      <c r="H1223"/>
      <c r="I1223"/>
    </row>
    <row r="1224" spans="7:9" ht="16">
      <c r="G1224"/>
      <c r="H1224"/>
      <c r="I1224"/>
    </row>
    <row r="1225" spans="7:9" ht="16">
      <c r="G1225"/>
      <c r="H1225"/>
      <c r="I1225"/>
    </row>
    <row r="1226" spans="7:9" ht="16">
      <c r="G1226"/>
      <c r="H1226"/>
      <c r="I1226"/>
    </row>
    <row r="1227" spans="7:9" ht="16">
      <c r="G1227"/>
      <c r="H1227"/>
      <c r="I1227"/>
    </row>
    <row r="1228" spans="7:9" ht="16">
      <c r="G1228"/>
      <c r="H1228"/>
      <c r="I1228"/>
    </row>
    <row r="1229" spans="7:9" ht="16">
      <c r="G1229"/>
      <c r="H1229"/>
      <c r="I1229"/>
    </row>
    <row r="1230" spans="7:9" ht="16">
      <c r="G1230"/>
      <c r="H1230"/>
      <c r="I1230"/>
    </row>
    <row r="1231" spans="7:9" ht="16">
      <c r="G1231"/>
      <c r="H1231"/>
      <c r="I1231"/>
    </row>
    <row r="1232" spans="7:9" ht="16">
      <c r="G1232"/>
      <c r="H1232"/>
      <c r="I1232"/>
    </row>
    <row r="1233" spans="7:9" ht="16">
      <c r="G1233"/>
      <c r="H1233"/>
      <c r="I1233"/>
    </row>
    <row r="1234" spans="7:9" ht="16">
      <c r="G1234"/>
      <c r="H1234"/>
      <c r="I1234"/>
    </row>
    <row r="1235" spans="7:9" ht="16">
      <c r="G1235"/>
      <c r="H1235"/>
      <c r="I1235"/>
    </row>
    <row r="1236" spans="7:9" ht="16">
      <c r="G1236"/>
      <c r="H1236"/>
      <c r="I1236"/>
    </row>
    <row r="1237" spans="7:9" ht="16">
      <c r="G1237"/>
      <c r="H1237"/>
      <c r="I1237"/>
    </row>
    <row r="1238" spans="7:9" ht="16">
      <c r="G1238"/>
      <c r="H1238"/>
      <c r="I1238"/>
    </row>
    <row r="1239" spans="7:9" ht="16">
      <c r="G1239"/>
      <c r="H1239"/>
      <c r="I1239"/>
    </row>
    <row r="1240" spans="7:9" ht="16">
      <c r="G1240"/>
      <c r="H1240"/>
      <c r="I1240"/>
    </row>
    <row r="1241" spans="7:9" ht="16">
      <c r="G1241"/>
      <c r="H1241"/>
      <c r="I1241"/>
    </row>
    <row r="1242" spans="7:9" ht="16">
      <c r="G1242"/>
      <c r="H1242"/>
      <c r="I1242"/>
    </row>
    <row r="1243" spans="7:9" ht="16">
      <c r="G1243"/>
      <c r="H1243"/>
      <c r="I1243"/>
    </row>
    <row r="1244" spans="7:9" ht="16">
      <c r="G1244"/>
      <c r="H1244"/>
      <c r="I1244"/>
    </row>
    <row r="1245" spans="7:9" ht="16">
      <c r="G1245"/>
      <c r="H1245"/>
      <c r="I1245"/>
    </row>
    <row r="1246" spans="7:9" ht="16">
      <c r="G1246"/>
      <c r="H1246"/>
      <c r="I1246"/>
    </row>
    <row r="1247" spans="7:9" ht="16">
      <c r="G1247"/>
      <c r="H1247"/>
      <c r="I1247"/>
    </row>
    <row r="1248" spans="7:9" ht="16">
      <c r="G1248"/>
      <c r="H1248"/>
      <c r="I1248"/>
    </row>
    <row r="1249" spans="7:9" ht="16">
      <c r="G1249"/>
      <c r="H1249"/>
      <c r="I1249"/>
    </row>
    <row r="1250" spans="7:9" ht="16">
      <c r="G1250"/>
      <c r="H1250"/>
      <c r="I1250"/>
    </row>
    <row r="1251" spans="7:9" ht="16">
      <c r="G1251"/>
      <c r="H1251"/>
      <c r="I1251"/>
    </row>
    <row r="1252" spans="7:9" ht="16">
      <c r="G1252"/>
      <c r="H1252"/>
      <c r="I1252"/>
    </row>
    <row r="1253" spans="7:9" ht="16">
      <c r="G1253"/>
      <c r="H1253"/>
      <c r="I1253"/>
    </row>
    <row r="1254" spans="7:9" ht="16">
      <c r="G1254"/>
      <c r="H1254"/>
      <c r="I1254"/>
    </row>
    <row r="1255" spans="7:9" ht="16">
      <c r="G1255"/>
      <c r="H1255"/>
      <c r="I1255"/>
    </row>
    <row r="1256" spans="7:9" ht="16">
      <c r="G1256"/>
      <c r="H1256"/>
      <c r="I1256"/>
    </row>
    <row r="1257" spans="7:9" ht="16">
      <c r="G1257"/>
      <c r="H1257"/>
      <c r="I1257"/>
    </row>
    <row r="1258" spans="7:9" ht="16">
      <c r="G1258"/>
      <c r="H1258"/>
      <c r="I1258"/>
    </row>
    <row r="1259" spans="7:9" ht="16">
      <c r="G1259"/>
      <c r="H1259"/>
      <c r="I1259"/>
    </row>
    <row r="1260" spans="7:9" ht="16">
      <c r="G1260"/>
      <c r="H1260"/>
      <c r="I1260"/>
    </row>
    <row r="1261" spans="7:9" ht="16">
      <c r="G1261"/>
      <c r="H1261"/>
      <c r="I1261"/>
    </row>
    <row r="1262" spans="7:9" ht="16">
      <c r="G1262"/>
      <c r="H1262"/>
      <c r="I1262"/>
    </row>
    <row r="1263" spans="7:9" ht="16">
      <c r="G1263"/>
      <c r="H1263"/>
      <c r="I1263"/>
    </row>
    <row r="1264" spans="7:9" ht="16">
      <c r="G1264"/>
      <c r="H1264"/>
      <c r="I1264"/>
    </row>
    <row r="1265" spans="7:9" ht="16">
      <c r="G1265"/>
      <c r="H1265"/>
      <c r="I1265"/>
    </row>
    <row r="1266" spans="7:9" ht="16">
      <c r="G1266"/>
      <c r="H1266"/>
      <c r="I1266"/>
    </row>
    <row r="1267" spans="7:9" ht="16">
      <c r="G1267"/>
      <c r="H1267"/>
      <c r="I1267"/>
    </row>
    <row r="1268" spans="7:9" ht="16">
      <c r="G1268"/>
      <c r="H1268"/>
      <c r="I1268"/>
    </row>
    <row r="1269" spans="7:9" ht="16">
      <c r="G1269"/>
      <c r="H1269"/>
      <c r="I1269"/>
    </row>
    <row r="1270" spans="7:9" ht="16">
      <c r="G1270"/>
      <c r="H1270"/>
      <c r="I1270"/>
    </row>
    <row r="1271" spans="7:9" ht="16">
      <c r="G1271"/>
      <c r="H1271"/>
      <c r="I1271"/>
    </row>
    <row r="1272" spans="7:9" ht="16">
      <c r="G1272"/>
      <c r="H1272"/>
      <c r="I1272"/>
    </row>
    <row r="1273" spans="7:9" ht="16">
      <c r="G1273"/>
      <c r="H1273"/>
      <c r="I1273"/>
    </row>
    <row r="1274" spans="7:9" ht="16">
      <c r="G1274"/>
      <c r="H1274"/>
      <c r="I1274"/>
    </row>
    <row r="1275" spans="7:9" ht="16">
      <c r="G1275"/>
      <c r="H1275"/>
      <c r="I1275"/>
    </row>
    <row r="1276" spans="7:9" ht="16">
      <c r="G1276"/>
      <c r="H1276"/>
      <c r="I1276"/>
    </row>
    <row r="1277" spans="7:9" ht="16">
      <c r="G1277"/>
      <c r="H1277"/>
      <c r="I1277"/>
    </row>
    <row r="1278" spans="7:9" ht="16">
      <c r="G1278"/>
      <c r="H1278"/>
      <c r="I1278"/>
    </row>
    <row r="1279" spans="7:9" ht="16">
      <c r="G1279"/>
      <c r="H1279"/>
      <c r="I1279"/>
    </row>
    <row r="1280" spans="7:9" ht="16">
      <c r="G1280"/>
      <c r="H1280"/>
      <c r="I1280"/>
    </row>
    <row r="1281" spans="7:9" ht="16">
      <c r="G1281"/>
      <c r="H1281"/>
      <c r="I1281"/>
    </row>
    <row r="1282" spans="7:9" ht="16">
      <c r="G1282"/>
      <c r="H1282"/>
      <c r="I1282"/>
    </row>
    <row r="1283" spans="7:9" ht="16">
      <c r="G1283"/>
      <c r="H1283"/>
      <c r="I1283"/>
    </row>
    <row r="1284" spans="7:9" ht="16">
      <c r="G1284"/>
      <c r="H1284"/>
      <c r="I1284"/>
    </row>
    <row r="1285" spans="7:9" ht="16">
      <c r="G1285"/>
      <c r="H1285"/>
      <c r="I1285"/>
    </row>
    <row r="1286" spans="7:9" ht="16">
      <c r="G1286"/>
      <c r="H1286"/>
      <c r="I1286"/>
    </row>
    <row r="1287" spans="7:9" ht="16">
      <c r="G1287"/>
      <c r="H1287"/>
      <c r="I1287"/>
    </row>
    <row r="1288" spans="7:9" ht="16">
      <c r="G1288"/>
      <c r="H1288"/>
      <c r="I1288"/>
    </row>
    <row r="1289" spans="7:9" ht="16">
      <c r="G1289"/>
      <c r="H1289"/>
      <c r="I1289"/>
    </row>
    <row r="1290" spans="7:9" ht="16">
      <c r="G1290"/>
      <c r="H1290"/>
      <c r="I1290"/>
    </row>
    <row r="1291" spans="7:9" ht="16">
      <c r="G1291"/>
      <c r="H1291"/>
      <c r="I1291"/>
    </row>
    <row r="1292" spans="7:9" ht="16">
      <c r="G1292"/>
      <c r="H1292"/>
      <c r="I1292"/>
    </row>
    <row r="1293" spans="7:9" ht="16">
      <c r="G1293"/>
      <c r="H1293"/>
      <c r="I1293"/>
    </row>
    <row r="1294" spans="7:9" ht="16">
      <c r="G1294"/>
      <c r="H1294"/>
      <c r="I1294"/>
    </row>
    <row r="1295" spans="7:9" ht="16">
      <c r="G1295"/>
      <c r="H1295"/>
      <c r="I1295"/>
    </row>
    <row r="1296" spans="7:9" ht="16">
      <c r="G1296"/>
      <c r="H1296"/>
      <c r="I1296"/>
    </row>
    <row r="1297" spans="7:9" ht="16">
      <c r="G1297"/>
      <c r="H1297"/>
      <c r="I1297"/>
    </row>
    <row r="1298" spans="7:9" ht="16">
      <c r="G1298"/>
      <c r="H1298"/>
      <c r="I1298"/>
    </row>
    <row r="1299" spans="7:9" ht="16">
      <c r="G1299"/>
      <c r="H1299"/>
      <c r="I1299"/>
    </row>
    <row r="1300" spans="7:9" ht="16">
      <c r="G1300"/>
      <c r="H1300"/>
      <c r="I1300"/>
    </row>
    <row r="1301" spans="7:9" ht="16">
      <c r="G1301"/>
      <c r="H1301"/>
      <c r="I1301"/>
    </row>
    <row r="1302" spans="7:9" ht="16">
      <c r="G1302"/>
      <c r="H1302"/>
      <c r="I1302"/>
    </row>
    <row r="1303" spans="7:9" ht="16">
      <c r="G1303"/>
      <c r="H1303"/>
      <c r="I1303"/>
    </row>
    <row r="1304" spans="7:9" ht="16">
      <c r="G1304"/>
      <c r="H1304"/>
      <c r="I1304"/>
    </row>
    <row r="1305" spans="7:9" ht="16">
      <c r="G1305"/>
      <c r="H1305"/>
      <c r="I1305"/>
    </row>
    <row r="1306" spans="7:9" ht="16">
      <c r="G1306"/>
      <c r="H1306"/>
      <c r="I1306"/>
    </row>
    <row r="1307" spans="7:9" ht="16">
      <c r="G1307"/>
      <c r="H1307"/>
      <c r="I1307"/>
    </row>
    <row r="1308" spans="7:9" ht="16">
      <c r="G1308"/>
      <c r="H1308"/>
      <c r="I1308"/>
    </row>
    <row r="1309" spans="7:9" ht="16">
      <c r="G1309"/>
      <c r="H1309"/>
      <c r="I1309"/>
    </row>
    <row r="1310" spans="7:9" ht="16">
      <c r="G1310"/>
      <c r="H1310"/>
      <c r="I1310"/>
    </row>
    <row r="1311" spans="7:9" ht="16">
      <c r="G1311"/>
      <c r="H1311"/>
      <c r="I1311"/>
    </row>
    <row r="1312" spans="7:9" ht="16">
      <c r="G1312"/>
      <c r="H1312"/>
      <c r="I1312"/>
    </row>
    <row r="1313" spans="7:9" ht="16">
      <c r="G1313"/>
      <c r="H1313"/>
      <c r="I1313"/>
    </row>
    <row r="1314" spans="7:9" ht="16">
      <c r="G1314"/>
      <c r="H1314"/>
      <c r="I1314"/>
    </row>
    <row r="1315" spans="7:9" ht="16">
      <c r="G1315"/>
      <c r="H1315"/>
      <c r="I1315"/>
    </row>
    <row r="1316" spans="7:9" ht="16">
      <c r="G1316"/>
      <c r="H1316"/>
      <c r="I1316"/>
    </row>
    <row r="1317" spans="7:9" ht="16">
      <c r="G1317"/>
      <c r="H1317"/>
      <c r="I1317"/>
    </row>
    <row r="1318" spans="7:9" ht="16">
      <c r="G1318"/>
      <c r="H1318"/>
      <c r="I1318"/>
    </row>
    <row r="1319" spans="7:9" ht="16">
      <c r="G1319"/>
      <c r="H1319"/>
      <c r="I1319"/>
    </row>
    <row r="1320" spans="7:9" ht="16">
      <c r="G1320"/>
      <c r="H1320"/>
      <c r="I1320"/>
    </row>
    <row r="1321" spans="7:9" ht="16">
      <c r="G1321"/>
      <c r="H1321"/>
      <c r="I1321"/>
    </row>
    <row r="1322" spans="7:9" ht="16">
      <c r="G1322"/>
      <c r="H1322"/>
      <c r="I1322"/>
    </row>
    <row r="1323" spans="7:9" ht="16">
      <c r="G1323"/>
      <c r="H1323"/>
      <c r="I1323"/>
    </row>
    <row r="1324" spans="7:9" ht="16">
      <c r="G1324"/>
      <c r="H1324"/>
      <c r="I1324"/>
    </row>
    <row r="1325" spans="7:9" ht="16">
      <c r="G1325"/>
      <c r="H1325"/>
      <c r="I1325"/>
    </row>
    <row r="1326" spans="7:9" ht="16">
      <c r="G1326"/>
      <c r="H1326"/>
      <c r="I1326"/>
    </row>
    <row r="1327" spans="7:9" ht="16">
      <c r="G1327"/>
      <c r="H1327"/>
      <c r="I1327"/>
    </row>
    <row r="1328" spans="7:9" ht="16">
      <c r="G1328"/>
      <c r="H1328"/>
      <c r="I1328"/>
    </row>
    <row r="1329" spans="7:9" ht="16">
      <c r="G1329"/>
      <c r="H1329"/>
      <c r="I1329"/>
    </row>
    <row r="1330" spans="7:9" ht="16">
      <c r="G1330"/>
      <c r="H1330"/>
      <c r="I1330"/>
    </row>
    <row r="1331" spans="7:9" ht="16">
      <c r="G1331"/>
      <c r="H1331"/>
      <c r="I1331"/>
    </row>
    <row r="1332" spans="7:9" ht="16">
      <c r="G1332"/>
      <c r="H1332"/>
      <c r="I1332"/>
    </row>
    <row r="1333" spans="7:9" ht="16">
      <c r="G1333"/>
      <c r="H1333"/>
      <c r="I1333"/>
    </row>
    <row r="1334" spans="7:9" ht="16">
      <c r="G1334"/>
      <c r="H1334"/>
      <c r="I1334"/>
    </row>
    <row r="1335" spans="7:9" ht="16">
      <c r="G1335"/>
      <c r="H1335"/>
      <c r="I1335"/>
    </row>
    <row r="1336" spans="7:9" ht="16">
      <c r="G1336"/>
      <c r="H1336"/>
      <c r="I1336"/>
    </row>
    <row r="1337" spans="7:9" ht="16">
      <c r="G1337"/>
      <c r="H1337"/>
      <c r="I1337"/>
    </row>
    <row r="1338" spans="7:9" ht="16">
      <c r="G1338"/>
      <c r="H1338"/>
      <c r="I1338"/>
    </row>
    <row r="1339" spans="7:9" ht="16">
      <c r="G1339"/>
      <c r="H1339"/>
      <c r="I1339"/>
    </row>
    <row r="1340" spans="7:9" ht="16">
      <c r="G1340"/>
      <c r="H1340"/>
      <c r="I1340"/>
    </row>
    <row r="1341" spans="7:9" ht="16">
      <c r="G1341"/>
      <c r="H1341"/>
      <c r="I1341"/>
    </row>
    <row r="1342" spans="7:9" ht="16">
      <c r="G1342"/>
      <c r="H1342"/>
      <c r="I1342"/>
    </row>
    <row r="1343" spans="7:9" ht="16">
      <c r="G1343"/>
      <c r="H1343"/>
      <c r="I1343"/>
    </row>
    <row r="1344" spans="7:9" ht="16">
      <c r="G1344"/>
      <c r="H1344"/>
      <c r="I1344"/>
    </row>
    <row r="1345" spans="7:9" ht="16">
      <c r="G1345"/>
      <c r="H1345"/>
      <c r="I1345"/>
    </row>
    <row r="1346" spans="7:9" ht="16">
      <c r="G1346"/>
      <c r="H1346"/>
      <c r="I1346"/>
    </row>
    <row r="1347" spans="7:9" ht="16">
      <c r="G1347"/>
      <c r="H1347"/>
      <c r="I1347"/>
    </row>
    <row r="1348" spans="7:9" ht="16">
      <c r="G1348"/>
      <c r="H1348"/>
      <c r="I1348"/>
    </row>
    <row r="1349" spans="7:9" ht="16">
      <c r="G1349"/>
      <c r="H1349"/>
      <c r="I1349"/>
    </row>
    <row r="1350" spans="7:9" ht="16">
      <c r="G1350"/>
      <c r="H1350"/>
      <c r="I1350"/>
    </row>
    <row r="1351" spans="7:9" ht="16">
      <c r="G1351"/>
      <c r="H1351"/>
      <c r="I1351"/>
    </row>
    <row r="1352" spans="7:9" ht="16">
      <c r="G1352"/>
      <c r="H1352"/>
      <c r="I1352"/>
    </row>
    <row r="1353" spans="7:9" ht="16">
      <c r="G1353"/>
      <c r="H1353"/>
      <c r="I1353"/>
    </row>
    <row r="1354" spans="7:9" ht="16">
      <c r="G1354"/>
      <c r="H1354"/>
      <c r="I1354"/>
    </row>
    <row r="1355" spans="7:9" ht="16">
      <c r="G1355"/>
      <c r="H1355"/>
      <c r="I1355"/>
    </row>
    <row r="1356" spans="7:9" ht="16">
      <c r="G1356"/>
      <c r="H1356"/>
      <c r="I1356"/>
    </row>
    <row r="1357" spans="7:9" ht="16">
      <c r="G1357"/>
      <c r="H1357"/>
      <c r="I1357"/>
    </row>
    <row r="1358" spans="7:9" ht="16">
      <c r="G1358"/>
      <c r="H1358"/>
      <c r="I1358"/>
    </row>
    <row r="1359" spans="7:9" ht="16">
      <c r="G1359"/>
      <c r="H1359"/>
      <c r="I1359"/>
    </row>
    <row r="1360" spans="7:9" ht="16">
      <c r="G1360"/>
      <c r="H1360"/>
      <c r="I1360"/>
    </row>
    <row r="1361" spans="7:9" ht="16">
      <c r="G1361"/>
      <c r="H1361"/>
      <c r="I1361"/>
    </row>
    <row r="1362" spans="7:9" ht="16">
      <c r="G1362"/>
      <c r="H1362"/>
      <c r="I1362"/>
    </row>
    <row r="1363" spans="7:9" ht="16">
      <c r="G1363"/>
      <c r="H1363"/>
      <c r="I1363"/>
    </row>
    <row r="1364" spans="7:9" ht="16">
      <c r="G1364"/>
      <c r="H1364"/>
      <c r="I1364"/>
    </row>
    <row r="1365" spans="7:9" ht="16">
      <c r="G1365"/>
      <c r="H1365"/>
      <c r="I1365"/>
    </row>
    <row r="1366" spans="7:9" ht="16">
      <c r="G1366"/>
      <c r="H1366"/>
      <c r="I1366"/>
    </row>
    <row r="1367" spans="7:9" ht="16">
      <c r="G1367"/>
      <c r="H1367"/>
      <c r="I1367"/>
    </row>
    <row r="1368" spans="7:9" ht="16">
      <c r="G1368"/>
      <c r="H1368"/>
      <c r="I1368"/>
    </row>
    <row r="1369" spans="7:9" ht="16">
      <c r="G1369"/>
      <c r="H1369"/>
      <c r="I1369"/>
    </row>
    <row r="1370" spans="7:9" ht="16">
      <c r="G1370"/>
      <c r="H1370"/>
      <c r="I1370"/>
    </row>
    <row r="1371" spans="7:9" ht="16">
      <c r="G1371"/>
      <c r="H1371"/>
      <c r="I1371"/>
    </row>
    <row r="1372" spans="7:9" ht="16">
      <c r="G1372"/>
      <c r="H1372"/>
      <c r="I1372"/>
    </row>
    <row r="1373" spans="7:9" ht="16">
      <c r="G1373"/>
      <c r="H1373"/>
      <c r="I1373"/>
    </row>
    <row r="1374" spans="7:9" ht="16">
      <c r="G1374"/>
      <c r="H1374"/>
      <c r="I1374"/>
    </row>
    <row r="1375" spans="7:9" ht="16">
      <c r="G1375"/>
      <c r="H1375"/>
      <c r="I1375"/>
    </row>
    <row r="1376" spans="7:9" ht="16">
      <c r="G1376"/>
      <c r="H1376"/>
      <c r="I1376"/>
    </row>
    <row r="1377" spans="7:9" ht="16">
      <c r="G1377"/>
      <c r="H1377"/>
      <c r="I1377"/>
    </row>
    <row r="1378" spans="7:9" ht="16">
      <c r="G1378"/>
      <c r="H1378"/>
      <c r="I1378"/>
    </row>
    <row r="1379" spans="7:9" ht="16">
      <c r="G1379"/>
      <c r="H1379"/>
      <c r="I1379"/>
    </row>
    <row r="1380" spans="7:9" ht="16">
      <c r="G1380"/>
      <c r="H1380"/>
      <c r="I1380"/>
    </row>
    <row r="1381" spans="7:9" ht="16">
      <c r="G1381"/>
      <c r="H1381"/>
      <c r="I1381"/>
    </row>
    <row r="1382" spans="7:9" ht="16">
      <c r="G1382"/>
      <c r="H1382"/>
      <c r="I1382"/>
    </row>
    <row r="1383" spans="7:9" ht="16">
      <c r="G1383"/>
      <c r="H1383"/>
      <c r="I1383"/>
    </row>
    <row r="1384" spans="7:9" ht="16">
      <c r="G1384"/>
      <c r="H1384"/>
      <c r="I1384"/>
    </row>
    <row r="1385" spans="7:9" ht="16">
      <c r="G1385"/>
      <c r="H1385"/>
      <c r="I1385"/>
    </row>
    <row r="1386" spans="7:9" ht="16">
      <c r="G1386"/>
      <c r="H1386"/>
      <c r="I1386"/>
    </row>
    <row r="1387" spans="7:9" ht="16">
      <c r="G1387"/>
      <c r="H1387"/>
      <c r="I1387"/>
    </row>
    <row r="1388" spans="7:9" ht="16">
      <c r="G1388"/>
      <c r="H1388"/>
      <c r="I1388"/>
    </row>
    <row r="1389" spans="7:9" ht="16">
      <c r="G1389"/>
      <c r="H1389"/>
      <c r="I1389"/>
    </row>
    <row r="1390" spans="7:9" ht="16">
      <c r="G1390"/>
      <c r="H1390"/>
      <c r="I1390"/>
    </row>
    <row r="1391" spans="7:9" ht="16">
      <c r="G1391"/>
      <c r="H1391"/>
      <c r="I1391"/>
    </row>
    <row r="1392" spans="7:9" ht="16">
      <c r="G1392"/>
      <c r="H1392"/>
      <c r="I1392"/>
    </row>
    <row r="1393" spans="7:9" ht="16">
      <c r="G1393"/>
      <c r="H1393"/>
      <c r="I1393"/>
    </row>
    <row r="1394" spans="7:9" ht="16">
      <c r="G1394"/>
      <c r="H1394"/>
      <c r="I1394"/>
    </row>
    <row r="1395" spans="7:9" ht="16">
      <c r="G1395"/>
      <c r="H1395"/>
      <c r="I1395"/>
    </row>
    <row r="1396" spans="7:9" ht="16">
      <c r="G1396"/>
      <c r="H1396"/>
      <c r="I1396"/>
    </row>
    <row r="1397" spans="7:9" ht="16">
      <c r="G1397"/>
      <c r="H1397"/>
      <c r="I1397"/>
    </row>
    <row r="1398" spans="7:9" ht="16">
      <c r="G1398"/>
      <c r="H1398"/>
      <c r="I1398"/>
    </row>
    <row r="1399" spans="7:9" ht="16">
      <c r="G1399"/>
      <c r="H1399"/>
      <c r="I1399"/>
    </row>
    <row r="1400" spans="7:9" ht="16">
      <c r="G1400"/>
      <c r="H1400"/>
      <c r="I1400"/>
    </row>
    <row r="1401" spans="7:9" ht="16">
      <c r="G1401"/>
      <c r="H1401"/>
      <c r="I1401"/>
    </row>
    <row r="1402" spans="7:9" ht="16">
      <c r="G1402"/>
      <c r="H1402"/>
      <c r="I1402"/>
    </row>
    <row r="1403" spans="7:9" ht="16">
      <c r="G1403"/>
      <c r="H1403"/>
      <c r="I1403"/>
    </row>
    <row r="1404" spans="7:9" ht="16">
      <c r="G1404"/>
      <c r="H1404"/>
      <c r="I1404"/>
    </row>
    <row r="1405" spans="7:9" ht="16">
      <c r="G1405"/>
      <c r="H1405"/>
      <c r="I1405"/>
    </row>
    <row r="1406" spans="7:9" ht="16">
      <c r="G1406"/>
      <c r="H1406"/>
      <c r="I1406"/>
    </row>
    <row r="1407" spans="7:9" ht="16">
      <c r="G1407"/>
      <c r="H1407"/>
      <c r="I1407"/>
    </row>
    <row r="1408" spans="7:9" ht="16">
      <c r="G1408"/>
      <c r="H1408"/>
      <c r="I1408"/>
    </row>
    <row r="1409" spans="7:9" ht="16">
      <c r="G1409"/>
      <c r="H1409"/>
      <c r="I1409"/>
    </row>
    <row r="1410" spans="7:9" ht="16">
      <c r="G1410"/>
      <c r="H1410"/>
      <c r="I1410"/>
    </row>
    <row r="1411" spans="7:9" ht="16">
      <c r="G1411"/>
      <c r="H1411"/>
      <c r="I1411"/>
    </row>
    <row r="1412" spans="7:9" ht="16">
      <c r="G1412"/>
      <c r="H1412"/>
      <c r="I1412"/>
    </row>
    <row r="1413" spans="7:9" ht="16">
      <c r="G1413"/>
      <c r="H1413"/>
      <c r="I1413"/>
    </row>
    <row r="1414" spans="7:9" ht="16">
      <c r="G1414"/>
      <c r="H1414"/>
      <c r="I1414"/>
    </row>
    <row r="1415" spans="7:9" ht="16">
      <c r="G1415"/>
      <c r="H1415"/>
      <c r="I1415"/>
    </row>
    <row r="1416" spans="7:9" ht="16">
      <c r="G1416"/>
      <c r="H1416"/>
      <c r="I1416"/>
    </row>
    <row r="1417" spans="7:9" ht="16">
      <c r="G1417"/>
      <c r="H1417"/>
      <c r="I1417"/>
    </row>
    <row r="1418" spans="7:9" ht="16">
      <c r="G1418"/>
      <c r="H1418"/>
      <c r="I1418"/>
    </row>
    <row r="1419" spans="7:9" ht="16">
      <c r="G1419"/>
      <c r="H1419"/>
      <c r="I1419"/>
    </row>
    <row r="1420" spans="7:9" ht="16">
      <c r="G1420"/>
      <c r="H1420"/>
      <c r="I1420"/>
    </row>
    <row r="1421" spans="7:9" ht="16">
      <c r="G1421"/>
      <c r="H1421"/>
      <c r="I1421"/>
    </row>
    <row r="1422" spans="7:9" ht="16">
      <c r="G1422"/>
      <c r="H1422"/>
      <c r="I1422"/>
    </row>
    <row r="1423" spans="7:9" ht="16">
      <c r="G1423"/>
      <c r="H1423"/>
      <c r="I1423"/>
    </row>
    <row r="1424" spans="7:9" ht="16">
      <c r="G1424"/>
      <c r="H1424"/>
      <c r="I1424"/>
    </row>
    <row r="1425" spans="7:9" ht="16">
      <c r="G1425"/>
      <c r="H1425"/>
      <c r="I1425"/>
    </row>
    <row r="1426" spans="7:9" ht="16">
      <c r="G1426"/>
      <c r="H1426"/>
      <c r="I1426"/>
    </row>
    <row r="1427" spans="7:9" ht="16">
      <c r="G1427"/>
      <c r="H1427"/>
      <c r="I1427"/>
    </row>
    <row r="1428" spans="7:9" ht="16">
      <c r="G1428"/>
      <c r="H1428"/>
      <c r="I1428"/>
    </row>
    <row r="1429" spans="7:9" ht="16">
      <c r="G1429"/>
      <c r="H1429"/>
      <c r="I1429"/>
    </row>
    <row r="1430" spans="7:9" ht="16">
      <c r="G1430"/>
      <c r="H1430"/>
      <c r="I1430"/>
    </row>
    <row r="1431" spans="7:9" ht="16">
      <c r="G1431"/>
      <c r="H1431"/>
      <c r="I1431"/>
    </row>
    <row r="1432" spans="7:9" ht="16">
      <c r="G1432"/>
      <c r="H1432"/>
      <c r="I1432"/>
    </row>
    <row r="1433" spans="7:9" ht="16">
      <c r="G1433"/>
      <c r="H1433"/>
      <c r="I1433"/>
    </row>
    <row r="1434" spans="7:9" ht="16">
      <c r="G1434"/>
      <c r="H1434"/>
      <c r="I1434"/>
    </row>
    <row r="1435" spans="7:9" ht="16">
      <c r="G1435"/>
      <c r="H1435"/>
      <c r="I1435"/>
    </row>
    <row r="1436" spans="7:9" ht="16">
      <c r="G1436"/>
      <c r="H1436"/>
      <c r="I1436"/>
    </row>
    <row r="1437" spans="7:9" ht="16">
      <c r="G1437"/>
      <c r="H1437"/>
      <c r="I1437"/>
    </row>
    <row r="1438" spans="7:9" ht="16">
      <c r="G1438"/>
      <c r="H1438"/>
      <c r="I1438"/>
    </row>
    <row r="1439" spans="7:9" ht="16">
      <c r="G1439"/>
      <c r="H1439"/>
      <c r="I1439"/>
    </row>
    <row r="1440" spans="7:9" ht="16">
      <c r="G1440"/>
      <c r="H1440"/>
      <c r="I1440"/>
    </row>
    <row r="1441" spans="7:9" ht="16">
      <c r="G1441"/>
      <c r="H1441"/>
      <c r="I1441"/>
    </row>
    <row r="1442" spans="7:9" ht="16">
      <c r="G1442"/>
      <c r="H1442"/>
      <c r="I1442"/>
    </row>
    <row r="1443" spans="7:9" ht="16">
      <c r="G1443"/>
      <c r="H1443"/>
      <c r="I1443"/>
    </row>
    <row r="1444" spans="7:9" ht="16">
      <c r="G1444"/>
      <c r="H1444"/>
      <c r="I1444"/>
    </row>
    <row r="1445" spans="7:9" ht="16">
      <c r="G1445"/>
      <c r="H1445"/>
      <c r="I1445"/>
    </row>
    <row r="1446" spans="7:9" ht="16">
      <c r="G1446"/>
      <c r="H1446"/>
      <c r="I1446"/>
    </row>
    <row r="1447" spans="7:9" ht="16">
      <c r="G1447"/>
      <c r="H1447"/>
      <c r="I1447"/>
    </row>
    <row r="1448" spans="7:9" ht="16">
      <c r="G1448"/>
      <c r="H1448"/>
      <c r="I1448"/>
    </row>
    <row r="1449" spans="7:9" ht="16">
      <c r="G1449"/>
      <c r="H1449"/>
      <c r="I1449"/>
    </row>
    <row r="1450" spans="7:9" ht="16">
      <c r="G1450"/>
      <c r="H1450"/>
      <c r="I1450"/>
    </row>
    <row r="1451" spans="7:9" ht="16">
      <c r="G1451"/>
      <c r="H1451"/>
      <c r="I1451"/>
    </row>
    <row r="1452" spans="7:9" ht="16">
      <c r="G1452"/>
      <c r="H1452"/>
      <c r="I1452"/>
    </row>
    <row r="1453" spans="7:9" ht="16">
      <c r="G1453"/>
      <c r="H1453"/>
      <c r="I1453"/>
    </row>
    <row r="1454" spans="7:9" ht="16">
      <c r="G1454"/>
      <c r="H1454"/>
      <c r="I1454"/>
    </row>
    <row r="1455" spans="7:9" ht="16">
      <c r="G1455"/>
      <c r="H1455"/>
      <c r="I1455"/>
    </row>
    <row r="1456" spans="7:9" ht="16">
      <c r="G1456"/>
      <c r="H1456"/>
      <c r="I1456"/>
    </row>
    <row r="1457" spans="7:9" ht="16">
      <c r="G1457"/>
      <c r="H1457"/>
      <c r="I1457"/>
    </row>
    <row r="1458" spans="7:9" ht="16">
      <c r="G1458"/>
      <c r="H1458"/>
      <c r="I1458"/>
    </row>
    <row r="1459" spans="7:9" ht="16">
      <c r="G1459"/>
      <c r="H1459"/>
      <c r="I1459"/>
    </row>
    <row r="1460" spans="7:9" ht="16">
      <c r="G1460"/>
      <c r="H1460"/>
      <c r="I1460"/>
    </row>
    <row r="1461" spans="7:9" ht="16">
      <c r="G1461"/>
      <c r="H1461"/>
      <c r="I1461"/>
    </row>
    <row r="1462" spans="7:9" ht="16">
      <c r="G1462"/>
      <c r="H1462"/>
      <c r="I1462"/>
    </row>
    <row r="1463" spans="7:9" ht="16">
      <c r="G1463"/>
      <c r="H1463"/>
      <c r="I1463"/>
    </row>
    <row r="1464" spans="7:9" ht="16">
      <c r="G1464"/>
      <c r="H1464"/>
      <c r="I1464"/>
    </row>
    <row r="1465" spans="7:9" ht="16">
      <c r="G1465"/>
      <c r="H1465"/>
      <c r="I1465"/>
    </row>
    <row r="1466" spans="7:9" ht="16">
      <c r="G1466"/>
      <c r="H1466"/>
      <c r="I1466"/>
    </row>
    <row r="1467" spans="7:9" ht="16">
      <c r="G1467"/>
      <c r="H1467"/>
      <c r="I1467"/>
    </row>
    <row r="1468" spans="7:9" ht="16">
      <c r="G1468"/>
      <c r="H1468"/>
      <c r="I1468"/>
    </row>
    <row r="1469" spans="7:9" ht="16">
      <c r="G1469"/>
      <c r="H1469"/>
      <c r="I1469"/>
    </row>
    <row r="1470" spans="7:9" ht="16">
      <c r="G1470"/>
      <c r="H1470"/>
      <c r="I1470"/>
    </row>
    <row r="1471" spans="7:9" ht="16">
      <c r="G1471"/>
      <c r="H1471"/>
      <c r="I1471"/>
    </row>
    <row r="1472" spans="7:9" ht="16">
      <c r="G1472"/>
      <c r="H1472"/>
      <c r="I1472"/>
    </row>
    <row r="1473" spans="7:9" ht="16">
      <c r="G1473"/>
      <c r="H1473"/>
      <c r="I1473"/>
    </row>
    <row r="1474" spans="7:9" ht="16">
      <c r="G1474"/>
      <c r="H1474"/>
      <c r="I1474"/>
    </row>
    <row r="1475" spans="7:9" ht="16">
      <c r="G1475"/>
      <c r="H1475"/>
      <c r="I1475"/>
    </row>
    <row r="1476" spans="7:9" ht="16">
      <c r="G1476"/>
      <c r="H1476"/>
      <c r="I1476"/>
    </row>
    <row r="1477" spans="7:9" ht="16">
      <c r="G1477"/>
      <c r="H1477"/>
      <c r="I1477"/>
    </row>
    <row r="1478" spans="7:9" ht="16">
      <c r="G1478"/>
      <c r="H1478"/>
      <c r="I1478"/>
    </row>
    <row r="1479" spans="7:9" ht="16">
      <c r="G1479"/>
      <c r="H1479"/>
      <c r="I1479"/>
    </row>
    <row r="1480" spans="7:9" ht="16">
      <c r="G1480"/>
      <c r="H1480"/>
      <c r="I1480"/>
    </row>
    <row r="1481" spans="7:9" ht="16">
      <c r="G1481"/>
      <c r="H1481"/>
      <c r="I1481"/>
    </row>
    <row r="1482" spans="7:9" ht="16">
      <c r="G1482"/>
      <c r="H1482"/>
      <c r="I1482"/>
    </row>
    <row r="1483" spans="7:9" ht="16">
      <c r="G1483"/>
      <c r="H1483"/>
      <c r="I1483"/>
    </row>
    <row r="1484" spans="7:9" ht="16">
      <c r="G1484"/>
      <c r="H1484"/>
      <c r="I1484"/>
    </row>
    <row r="1485" spans="7:9" ht="16">
      <c r="G1485"/>
      <c r="H1485"/>
      <c r="I1485"/>
    </row>
    <row r="1486" spans="7:9" ht="16">
      <c r="G1486"/>
      <c r="H1486"/>
      <c r="I1486"/>
    </row>
    <row r="1487" spans="7:9" ht="16">
      <c r="G1487"/>
      <c r="H1487"/>
      <c r="I1487"/>
    </row>
    <row r="1488" spans="7:9" ht="16">
      <c r="G1488"/>
      <c r="H1488"/>
      <c r="I1488"/>
    </row>
    <row r="1489" spans="7:9" ht="16">
      <c r="G1489"/>
      <c r="H1489"/>
      <c r="I1489"/>
    </row>
    <row r="1490" spans="7:9" ht="16">
      <c r="G1490"/>
      <c r="H1490"/>
      <c r="I1490"/>
    </row>
    <row r="1491" spans="7:9" ht="16">
      <c r="G1491"/>
      <c r="H1491"/>
      <c r="I1491"/>
    </row>
    <row r="1492" spans="7:9" ht="16">
      <c r="G1492"/>
      <c r="H1492"/>
      <c r="I1492"/>
    </row>
    <row r="1493" spans="7:9" ht="16">
      <c r="G1493"/>
      <c r="H1493"/>
      <c r="I1493"/>
    </row>
    <row r="1494" spans="7:9" ht="16">
      <c r="G1494"/>
      <c r="H1494"/>
      <c r="I1494"/>
    </row>
    <row r="1495" spans="7:9" ht="16">
      <c r="G1495"/>
      <c r="H1495"/>
      <c r="I1495"/>
    </row>
    <row r="1496" spans="7:9" ht="16">
      <c r="G1496"/>
      <c r="H1496"/>
      <c r="I1496"/>
    </row>
    <row r="1497" spans="7:9" ht="16">
      <c r="G1497"/>
      <c r="H1497"/>
      <c r="I1497"/>
    </row>
    <row r="1498" spans="7:9" ht="16">
      <c r="G1498"/>
      <c r="H1498"/>
      <c r="I1498"/>
    </row>
    <row r="1499" spans="7:9" ht="16">
      <c r="G1499"/>
      <c r="H1499"/>
      <c r="I1499"/>
    </row>
    <row r="1500" spans="7:9" ht="16">
      <c r="G1500"/>
      <c r="H1500"/>
      <c r="I1500"/>
    </row>
    <row r="1501" spans="7:9" ht="16">
      <c r="G1501"/>
      <c r="H1501"/>
      <c r="I1501"/>
    </row>
    <row r="1502" spans="7:9" ht="16">
      <c r="G1502"/>
      <c r="H1502"/>
      <c r="I1502"/>
    </row>
    <row r="1503" spans="7:9" ht="16">
      <c r="G1503"/>
      <c r="H1503"/>
      <c r="I1503"/>
    </row>
    <row r="1504" spans="7:9" ht="16">
      <c r="G1504"/>
      <c r="H1504"/>
      <c r="I1504"/>
    </row>
    <row r="1505" spans="7:9" ht="16">
      <c r="G1505"/>
      <c r="H1505"/>
      <c r="I1505"/>
    </row>
    <row r="1506" spans="7:9" ht="16">
      <c r="G1506"/>
      <c r="H1506"/>
      <c r="I1506"/>
    </row>
    <row r="1507" spans="7:9" ht="16">
      <c r="G1507"/>
      <c r="H1507"/>
      <c r="I1507"/>
    </row>
    <row r="1508" spans="7:9" ht="16">
      <c r="G1508"/>
      <c r="H1508"/>
      <c r="I1508"/>
    </row>
    <row r="1509" spans="7:9" ht="16">
      <c r="G1509"/>
      <c r="H1509"/>
      <c r="I1509"/>
    </row>
    <row r="1510" spans="7:9" ht="16">
      <c r="G1510"/>
      <c r="H1510"/>
      <c r="I1510"/>
    </row>
    <row r="1511" spans="7:9" ht="16">
      <c r="G1511"/>
      <c r="H1511"/>
      <c r="I1511"/>
    </row>
    <row r="1512" spans="7:9" ht="16">
      <c r="G1512"/>
      <c r="H1512"/>
      <c r="I1512"/>
    </row>
    <row r="1513" spans="7:9" ht="16">
      <c r="G1513"/>
      <c r="H1513"/>
      <c r="I1513"/>
    </row>
    <row r="1514" spans="7:9" ht="16">
      <c r="G1514"/>
      <c r="H1514"/>
      <c r="I1514"/>
    </row>
    <row r="1515" spans="7:9" ht="16">
      <c r="G1515"/>
      <c r="H1515"/>
      <c r="I1515"/>
    </row>
    <row r="1516" spans="7:9" ht="16">
      <c r="G1516"/>
      <c r="H1516"/>
      <c r="I1516"/>
    </row>
    <row r="1517" spans="7:9" ht="16">
      <c r="G1517"/>
      <c r="H1517"/>
      <c r="I1517"/>
    </row>
    <row r="1518" spans="7:9" ht="16">
      <c r="G1518"/>
      <c r="H1518"/>
      <c r="I1518"/>
    </row>
    <row r="1519" spans="7:9" ht="16">
      <c r="G1519"/>
      <c r="H1519"/>
      <c r="I1519"/>
    </row>
    <row r="1520" spans="7:9" ht="16">
      <c r="G1520"/>
      <c r="H1520"/>
      <c r="I1520"/>
    </row>
    <row r="1521" spans="7:9" ht="16">
      <c r="G1521"/>
      <c r="H1521"/>
      <c r="I1521"/>
    </row>
    <row r="1522" spans="7:9" ht="16">
      <c r="G1522"/>
      <c r="H1522"/>
      <c r="I1522"/>
    </row>
    <row r="1523" spans="7:9" ht="16">
      <c r="G1523"/>
      <c r="H1523"/>
      <c r="I1523"/>
    </row>
    <row r="1524" spans="7:9" ht="16">
      <c r="G1524"/>
      <c r="H1524"/>
      <c r="I1524"/>
    </row>
    <row r="1525" spans="7:9" ht="16">
      <c r="G1525"/>
      <c r="H1525"/>
      <c r="I1525"/>
    </row>
    <row r="1526" spans="7:9" ht="16">
      <c r="G1526"/>
      <c r="H1526"/>
      <c r="I1526"/>
    </row>
    <row r="1527" spans="7:9" ht="16">
      <c r="G1527"/>
      <c r="H1527"/>
      <c r="I1527"/>
    </row>
    <row r="1528" spans="7:9" ht="16">
      <c r="G1528"/>
      <c r="H1528"/>
      <c r="I1528"/>
    </row>
    <row r="1529" spans="7:9" ht="16">
      <c r="G1529"/>
      <c r="H1529"/>
      <c r="I1529"/>
    </row>
    <row r="1530" spans="7:9" ht="16">
      <c r="G1530"/>
      <c r="H1530"/>
      <c r="I1530"/>
    </row>
    <row r="1531" spans="7:9" ht="16">
      <c r="G1531"/>
      <c r="H1531"/>
      <c r="I1531"/>
    </row>
    <row r="1532" spans="7:9" ht="16">
      <c r="G1532"/>
      <c r="H1532"/>
      <c r="I1532"/>
    </row>
    <row r="1533" spans="7:9" ht="16">
      <c r="G1533"/>
      <c r="H1533"/>
      <c r="I1533"/>
    </row>
    <row r="1534" spans="7:9" ht="16">
      <c r="G1534"/>
      <c r="H1534"/>
      <c r="I1534"/>
    </row>
    <row r="1535" spans="7:9" ht="16">
      <c r="G1535"/>
      <c r="H1535"/>
      <c r="I1535"/>
    </row>
    <row r="1536" spans="7:9" ht="16">
      <c r="G1536"/>
      <c r="H1536"/>
      <c r="I1536"/>
    </row>
    <row r="1537" spans="7:9" ht="16">
      <c r="G1537"/>
      <c r="H1537"/>
      <c r="I1537"/>
    </row>
    <row r="1538" spans="7:9" ht="16">
      <c r="G1538"/>
      <c r="H1538"/>
      <c r="I1538"/>
    </row>
    <row r="1539" spans="7:9" ht="16">
      <c r="G1539"/>
      <c r="H1539"/>
      <c r="I1539"/>
    </row>
    <row r="1540" spans="7:9" ht="16">
      <c r="G1540"/>
      <c r="H1540"/>
      <c r="I1540"/>
    </row>
    <row r="1541" spans="7:9" ht="16">
      <c r="G1541"/>
      <c r="H1541"/>
      <c r="I1541"/>
    </row>
    <row r="1542" spans="7:9" ht="16">
      <c r="G1542"/>
      <c r="H1542"/>
      <c r="I1542"/>
    </row>
    <row r="1543" spans="7:9" ht="16">
      <c r="G1543"/>
      <c r="H1543"/>
      <c r="I1543"/>
    </row>
    <row r="1544" spans="7:9" ht="16">
      <c r="G1544"/>
      <c r="H1544"/>
      <c r="I1544"/>
    </row>
    <row r="1545" spans="7:9" ht="16">
      <c r="G1545"/>
      <c r="H1545"/>
      <c r="I1545"/>
    </row>
    <row r="1546" spans="7:9" ht="16">
      <c r="G1546"/>
      <c r="H1546"/>
      <c r="I1546"/>
    </row>
    <row r="1547" spans="7:9" ht="16">
      <c r="G1547"/>
      <c r="H1547"/>
      <c r="I1547"/>
    </row>
    <row r="1548" spans="7:9" ht="16">
      <c r="G1548"/>
      <c r="H1548"/>
      <c r="I1548"/>
    </row>
    <row r="1549" spans="7:9" ht="16">
      <c r="G1549"/>
      <c r="H1549"/>
      <c r="I1549"/>
    </row>
    <row r="1550" spans="7:9" ht="16">
      <c r="G1550"/>
      <c r="H1550"/>
      <c r="I1550"/>
    </row>
  </sheetData>
  <mergeCells count="8">
    <mergeCell ref="A14:F14"/>
    <mergeCell ref="J10:O10"/>
    <mergeCell ref="J3:J9"/>
    <mergeCell ref="O3:O9"/>
    <mergeCell ref="J2:O2"/>
    <mergeCell ref="A2:F2"/>
    <mergeCell ref="A3:A13"/>
    <mergeCell ref="F3:F13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2050" r:id="rId3">
          <objectPr defaultSize="0" autoPict="0" r:id="rId4">
            <anchor moveWithCells="1">
              <from>
                <xdr:col>2</xdr:col>
                <xdr:colOff>342900</xdr:colOff>
                <xdr:row>8</xdr:row>
                <xdr:rowOff>165100</xdr:rowOff>
              </from>
              <to>
                <xdr:col>2</xdr:col>
                <xdr:colOff>520700</xdr:colOff>
                <xdr:row>8</xdr:row>
                <xdr:rowOff>469900</xdr:rowOff>
              </to>
            </anchor>
          </objectPr>
        </oleObject>
      </mc:Choice>
      <mc:Fallback>
        <oleObject progId="Equation.3" shapeId="2050" r:id="rId3"/>
      </mc:Fallback>
    </mc:AlternateContent>
    <mc:AlternateContent xmlns:mc="http://schemas.openxmlformats.org/markup-compatibility/2006">
      <mc:Choice Requires="x14">
        <oleObject progId="Equation.3" shapeId="2051" r:id="rId5">
          <objectPr defaultSize="0" autoPict="0" r:id="rId6">
            <anchor moveWithCells="1">
              <from>
                <xdr:col>2</xdr:col>
                <xdr:colOff>165100</xdr:colOff>
                <xdr:row>9</xdr:row>
                <xdr:rowOff>177800</xdr:rowOff>
              </from>
              <to>
                <xdr:col>2</xdr:col>
                <xdr:colOff>698500</xdr:colOff>
                <xdr:row>9</xdr:row>
                <xdr:rowOff>508000</xdr:rowOff>
              </to>
            </anchor>
          </objectPr>
        </oleObject>
      </mc:Choice>
      <mc:Fallback>
        <oleObject progId="Equation.3" shapeId="2051" r:id="rId5"/>
      </mc:Fallback>
    </mc:AlternateContent>
    <mc:AlternateContent xmlns:mc="http://schemas.openxmlformats.org/markup-compatibility/2006">
      <mc:Choice Requires="x14">
        <oleObject progId="Equation.3" shapeId="2053" r:id="rId7">
          <objectPr defaultSize="0" autoPict="0" r:id="rId8">
            <anchor moveWithCells="1">
              <from>
                <xdr:col>2</xdr:col>
                <xdr:colOff>165100</xdr:colOff>
                <xdr:row>10</xdr:row>
                <xdr:rowOff>165100</xdr:rowOff>
              </from>
              <to>
                <xdr:col>2</xdr:col>
                <xdr:colOff>698500</xdr:colOff>
                <xdr:row>10</xdr:row>
                <xdr:rowOff>495300</xdr:rowOff>
              </to>
            </anchor>
          </objectPr>
        </oleObject>
      </mc:Choice>
      <mc:Fallback>
        <oleObject progId="Equation.3" shapeId="2053" r:id="rId7"/>
      </mc:Fallback>
    </mc:AlternateContent>
    <mc:AlternateContent xmlns:mc="http://schemas.openxmlformats.org/markup-compatibility/2006">
      <mc:Choice Requires="x14">
        <oleObject progId="Equation.3" shapeId="2054" r:id="rId9">
          <objectPr defaultSize="0" autoPict="0" r:id="rId10">
            <anchor moveWithCells="1">
              <from>
                <xdr:col>2</xdr:col>
                <xdr:colOff>165100</xdr:colOff>
                <xdr:row>11</xdr:row>
                <xdr:rowOff>177800</xdr:rowOff>
              </from>
              <to>
                <xdr:col>2</xdr:col>
                <xdr:colOff>698500</xdr:colOff>
                <xdr:row>11</xdr:row>
                <xdr:rowOff>508000</xdr:rowOff>
              </to>
            </anchor>
          </objectPr>
        </oleObject>
      </mc:Choice>
      <mc:Fallback>
        <oleObject progId="Equation.3" shapeId="2054" r:id="rId9"/>
      </mc:Fallback>
    </mc:AlternateContent>
    <mc:AlternateContent xmlns:mc="http://schemas.openxmlformats.org/markup-compatibility/2006">
      <mc:Choice Requires="x14">
        <oleObject progId="Equation.3" shapeId="2055" r:id="rId11">
          <objectPr defaultSize="0" autoPict="0" r:id="rId12">
            <anchor moveWithCells="1">
              <from>
                <xdr:col>2</xdr:col>
                <xdr:colOff>165100</xdr:colOff>
                <xdr:row>12</xdr:row>
                <xdr:rowOff>279400</xdr:rowOff>
              </from>
              <to>
                <xdr:col>2</xdr:col>
                <xdr:colOff>698500</xdr:colOff>
                <xdr:row>12</xdr:row>
                <xdr:rowOff>609600</xdr:rowOff>
              </to>
            </anchor>
          </objectPr>
        </oleObject>
      </mc:Choice>
      <mc:Fallback>
        <oleObject progId="Equation.3" shapeId="2055" r:id="rId11"/>
      </mc:Fallback>
    </mc:AlternateContent>
    <mc:AlternateContent xmlns:mc="http://schemas.openxmlformats.org/markup-compatibility/2006">
      <mc:Choice Requires="x14">
        <oleObject progId="Equation.3" shapeId="2056" r:id="rId13">
          <objectPr defaultSize="0" autoPict="0" r:id="rId14">
            <anchor moveWithCells="1">
              <from>
                <xdr:col>6</xdr:col>
                <xdr:colOff>812800</xdr:colOff>
                <xdr:row>11</xdr:row>
                <xdr:rowOff>25400</xdr:rowOff>
              </from>
              <to>
                <xdr:col>18</xdr:col>
                <xdr:colOff>635000</xdr:colOff>
                <xdr:row>11</xdr:row>
                <xdr:rowOff>901700</xdr:rowOff>
              </to>
            </anchor>
          </objectPr>
        </oleObject>
      </mc:Choice>
      <mc:Fallback>
        <oleObject progId="Equation.3" shapeId="2056" r:id="rId13"/>
      </mc:Fallback>
    </mc:AlternateContent>
    <mc:AlternateContent xmlns:mc="http://schemas.openxmlformats.org/markup-compatibility/2006">
      <mc:Choice Requires="x14">
        <oleObject progId="Equation.3" shapeId="2058" r:id="rId15">
          <objectPr defaultSize="0" autoPict="0" r:id="rId16">
            <anchor moveWithCells="1">
              <from>
                <xdr:col>15</xdr:col>
                <xdr:colOff>114300</xdr:colOff>
                <xdr:row>2</xdr:row>
                <xdr:rowOff>0</xdr:rowOff>
              </from>
              <to>
                <xdr:col>17</xdr:col>
                <xdr:colOff>241300</xdr:colOff>
                <xdr:row>9</xdr:row>
                <xdr:rowOff>368300</xdr:rowOff>
              </to>
            </anchor>
          </objectPr>
        </oleObject>
      </mc:Choice>
      <mc:Fallback>
        <oleObject progId="Equation.3" shapeId="2058" r:id="rId15"/>
      </mc:Fallback>
    </mc:AlternateContent>
    <mc:AlternateContent xmlns:mc="http://schemas.openxmlformats.org/markup-compatibility/2006">
      <mc:Choice Requires="x14">
        <oleObject progId="Equation.3" shapeId="2081" r:id="rId17">
          <objectPr defaultSize="0" autoPict="0" r:id="rId18">
            <anchor moveWithCells="1">
              <from>
                <xdr:col>11</xdr:col>
                <xdr:colOff>279400</xdr:colOff>
                <xdr:row>3</xdr:row>
                <xdr:rowOff>127000</xdr:rowOff>
              </from>
              <to>
                <xdr:col>11</xdr:col>
                <xdr:colOff>571500</xdr:colOff>
                <xdr:row>3</xdr:row>
                <xdr:rowOff>508000</xdr:rowOff>
              </to>
            </anchor>
          </objectPr>
        </oleObject>
      </mc:Choice>
      <mc:Fallback>
        <oleObject progId="Equation.3" shapeId="2081" r:id="rId17"/>
      </mc:Fallback>
    </mc:AlternateContent>
    <mc:AlternateContent xmlns:mc="http://schemas.openxmlformats.org/markup-compatibility/2006">
      <mc:Choice Requires="x14">
        <oleObject progId="Equation.3" shapeId="2082" r:id="rId19">
          <objectPr defaultSize="0" autoPict="0" r:id="rId20">
            <anchor moveWithCells="1">
              <from>
                <xdr:col>11</xdr:col>
                <xdr:colOff>279400</xdr:colOff>
                <xdr:row>4</xdr:row>
                <xdr:rowOff>127000</xdr:rowOff>
              </from>
              <to>
                <xdr:col>11</xdr:col>
                <xdr:colOff>571500</xdr:colOff>
                <xdr:row>4</xdr:row>
                <xdr:rowOff>508000</xdr:rowOff>
              </to>
            </anchor>
          </objectPr>
        </oleObject>
      </mc:Choice>
      <mc:Fallback>
        <oleObject progId="Equation.3" shapeId="2082" r:id="rId19"/>
      </mc:Fallback>
    </mc:AlternateContent>
    <mc:AlternateContent xmlns:mc="http://schemas.openxmlformats.org/markup-compatibility/2006">
      <mc:Choice Requires="x14">
        <oleObject progId="Equation.3" shapeId="2083" r:id="rId21">
          <objectPr defaultSize="0" autoPict="0" r:id="rId22">
            <anchor moveWithCells="1">
              <from>
                <xdr:col>11</xdr:col>
                <xdr:colOff>304800</xdr:colOff>
                <xdr:row>5</xdr:row>
                <xdr:rowOff>139700</xdr:rowOff>
              </from>
              <to>
                <xdr:col>11</xdr:col>
                <xdr:colOff>546100</xdr:colOff>
                <xdr:row>5</xdr:row>
                <xdr:rowOff>520700</xdr:rowOff>
              </to>
            </anchor>
          </objectPr>
        </oleObject>
      </mc:Choice>
      <mc:Fallback>
        <oleObject progId="Equation.3" shapeId="2083" r:id="rId21"/>
      </mc:Fallback>
    </mc:AlternateContent>
    <mc:AlternateContent xmlns:mc="http://schemas.openxmlformats.org/markup-compatibility/2006">
      <mc:Choice Requires="x14">
        <oleObject progId="Equation.3" shapeId="2087" r:id="rId23">
          <objectPr defaultSize="0" autoPict="0" r:id="rId24">
            <anchor moveWithCells="1">
              <from>
                <xdr:col>11</xdr:col>
                <xdr:colOff>304800</xdr:colOff>
                <xdr:row>6</xdr:row>
                <xdr:rowOff>139700</xdr:rowOff>
              </from>
              <to>
                <xdr:col>11</xdr:col>
                <xdr:colOff>546100</xdr:colOff>
                <xdr:row>6</xdr:row>
                <xdr:rowOff>520700</xdr:rowOff>
              </to>
            </anchor>
          </objectPr>
        </oleObject>
      </mc:Choice>
      <mc:Fallback>
        <oleObject progId="Equation.3" shapeId="2087" r:id="rId23"/>
      </mc:Fallback>
    </mc:AlternateContent>
    <mc:AlternateContent xmlns:mc="http://schemas.openxmlformats.org/markup-compatibility/2006">
      <mc:Choice Requires="x14">
        <oleObject progId="Equation.3" shapeId="2089" r:id="rId25">
          <objectPr defaultSize="0" autoPict="0" r:id="rId26">
            <anchor moveWithCells="1">
              <from>
                <xdr:col>11</xdr:col>
                <xdr:colOff>304800</xdr:colOff>
                <xdr:row>8</xdr:row>
                <xdr:rowOff>139700</xdr:rowOff>
              </from>
              <to>
                <xdr:col>11</xdr:col>
                <xdr:colOff>546100</xdr:colOff>
                <xdr:row>8</xdr:row>
                <xdr:rowOff>520700</xdr:rowOff>
              </to>
            </anchor>
          </objectPr>
        </oleObject>
      </mc:Choice>
      <mc:Fallback>
        <oleObject progId="Equation.3" shapeId="2089" r:id="rId25"/>
      </mc:Fallback>
    </mc:AlternateContent>
    <mc:AlternateContent xmlns:mc="http://schemas.openxmlformats.org/markup-compatibility/2006">
      <mc:Choice Requires="x14">
        <oleObject progId="Equation.3" shapeId="2093" r:id="rId27">
          <objectPr defaultSize="0" autoPict="0" r:id="rId28">
            <anchor moveWithCells="1">
              <from>
                <xdr:col>2</xdr:col>
                <xdr:colOff>342900</xdr:colOff>
                <xdr:row>6</xdr:row>
                <xdr:rowOff>165100</xdr:rowOff>
              </from>
              <to>
                <xdr:col>2</xdr:col>
                <xdr:colOff>520700</xdr:colOff>
                <xdr:row>6</xdr:row>
                <xdr:rowOff>469900</xdr:rowOff>
              </to>
            </anchor>
          </objectPr>
        </oleObject>
      </mc:Choice>
      <mc:Fallback>
        <oleObject progId="Equation.3" shapeId="2093" r:id="rId27"/>
      </mc:Fallback>
    </mc:AlternateContent>
    <mc:AlternateContent xmlns:mc="http://schemas.openxmlformats.org/markup-compatibility/2006">
      <mc:Choice Requires="x14">
        <oleObject progId="Equation.3" shapeId="2094" r:id="rId29">
          <objectPr defaultSize="0" autoPict="0" r:id="rId30">
            <anchor moveWithCells="1">
              <from>
                <xdr:col>2</xdr:col>
                <xdr:colOff>342900</xdr:colOff>
                <xdr:row>7</xdr:row>
                <xdr:rowOff>165100</xdr:rowOff>
              </from>
              <to>
                <xdr:col>2</xdr:col>
                <xdr:colOff>520700</xdr:colOff>
                <xdr:row>7</xdr:row>
                <xdr:rowOff>469900</xdr:rowOff>
              </to>
            </anchor>
          </objectPr>
        </oleObject>
      </mc:Choice>
      <mc:Fallback>
        <oleObject progId="Equation.3" shapeId="2094" r:id="rId29"/>
      </mc:Fallback>
    </mc:AlternateContent>
    <mc:AlternateContent xmlns:mc="http://schemas.openxmlformats.org/markup-compatibility/2006">
      <mc:Choice Requires="x14">
        <oleObject progId="Equation.3" shapeId="2095" r:id="rId31">
          <objectPr defaultSize="0" autoPict="0" r:id="rId32">
            <anchor moveWithCells="1">
              <from>
                <xdr:col>6</xdr:col>
                <xdr:colOff>165100</xdr:colOff>
                <xdr:row>6</xdr:row>
                <xdr:rowOff>50800</xdr:rowOff>
              </from>
              <to>
                <xdr:col>8</xdr:col>
                <xdr:colOff>609600</xdr:colOff>
                <xdr:row>7</xdr:row>
                <xdr:rowOff>355600</xdr:rowOff>
              </to>
            </anchor>
          </objectPr>
        </oleObject>
      </mc:Choice>
      <mc:Fallback>
        <oleObject progId="Equation.3" shapeId="2095" r:id="rId31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R1811"/>
  <sheetViews>
    <sheetView workbookViewId="0">
      <selection activeCell="M9" sqref="M9"/>
    </sheetView>
  </sheetViews>
  <sheetFormatPr baseColWidth="10" defaultRowHeight="13" x14ac:dyDescent="0"/>
  <cols>
    <col min="1" max="1" width="4.875" style="1" customWidth="1"/>
    <col min="2" max="2" width="6.375" style="1" bestFit="1" customWidth="1"/>
    <col min="3" max="3" width="5.875" style="18" bestFit="1" customWidth="1"/>
    <col min="4" max="5" width="12.375" style="18" bestFit="1" customWidth="1"/>
    <col min="6" max="6" width="13" style="18" bestFit="1" customWidth="1"/>
    <col min="7" max="8" width="13.375" style="1" bestFit="1" customWidth="1"/>
    <col min="9" max="9" width="14.125" style="1" bestFit="1" customWidth="1"/>
    <col min="10" max="10" width="10.625" style="1"/>
    <col min="11" max="11" width="5.875" style="18" bestFit="1" customWidth="1"/>
    <col min="12" max="12" width="12.25" style="1" bestFit="1" customWidth="1"/>
    <col min="13" max="13" width="12.25" style="1" customWidth="1"/>
    <col min="14" max="14" width="12.625" style="1" bestFit="1" customWidth="1"/>
    <col min="15" max="15" width="13.25" style="1" bestFit="1" customWidth="1"/>
    <col min="16" max="16" width="10.625" style="1"/>
    <col min="17" max="17" width="2.625" style="1" bestFit="1" customWidth="1"/>
    <col min="18" max="16384" width="10.625" style="1"/>
  </cols>
  <sheetData>
    <row r="2" spans="2:18" ht="36" customHeight="1">
      <c r="D2" s="49" t="s">
        <v>42</v>
      </c>
      <c r="E2" s="50"/>
      <c r="F2" s="50"/>
      <c r="G2" s="50"/>
      <c r="H2" s="50"/>
      <c r="I2" s="51"/>
    </row>
    <row r="3" spans="2:18" ht="36" customHeight="1">
      <c r="B3" s="31"/>
      <c r="C3" s="31"/>
      <c r="D3" s="48" t="s">
        <v>43</v>
      </c>
      <c r="E3" s="48"/>
      <c r="F3" s="48"/>
      <c r="G3" s="48" t="s">
        <v>44</v>
      </c>
      <c r="H3" s="48"/>
      <c r="I3" s="48"/>
      <c r="K3" s="45" t="s">
        <v>28</v>
      </c>
      <c r="L3" s="45"/>
      <c r="M3" s="45"/>
      <c r="N3" s="45"/>
      <c r="O3" s="45"/>
    </row>
    <row r="4" spans="2:18" ht="36" customHeight="1">
      <c r="B4" s="22"/>
      <c r="C4" s="23" t="s">
        <v>15</v>
      </c>
      <c r="D4" s="27" t="s">
        <v>48</v>
      </c>
      <c r="E4" s="27" t="s">
        <v>40</v>
      </c>
      <c r="F4" s="24" t="s">
        <v>38</v>
      </c>
      <c r="G4" s="27" t="s">
        <v>47</v>
      </c>
      <c r="H4" s="27" t="s">
        <v>41</v>
      </c>
      <c r="I4" s="24" t="s">
        <v>39</v>
      </c>
      <c r="K4" s="23" t="s">
        <v>15</v>
      </c>
      <c r="L4" s="24" t="s">
        <v>36</v>
      </c>
      <c r="M4" s="24" t="s">
        <v>46</v>
      </c>
      <c r="N4" s="24" t="s">
        <v>37</v>
      </c>
      <c r="O4" s="24" t="s">
        <v>45</v>
      </c>
    </row>
    <row r="5" spans="2:18" ht="36" customHeight="1">
      <c r="B5" s="28" t="s">
        <v>16</v>
      </c>
      <c r="C5" s="25" t="s">
        <v>0</v>
      </c>
      <c r="D5" s="19"/>
      <c r="E5" s="19"/>
      <c r="F5" s="19"/>
      <c r="G5" s="19"/>
      <c r="H5" s="19"/>
      <c r="I5" s="19"/>
      <c r="K5" s="25" t="s">
        <v>0</v>
      </c>
      <c r="L5" s="22"/>
      <c r="M5" s="22"/>
      <c r="N5" s="22"/>
      <c r="O5" s="22"/>
      <c r="Q5" s="46" t="s">
        <v>35</v>
      </c>
      <c r="R5" s="47"/>
    </row>
    <row r="6" spans="2:18">
      <c r="B6" s="29">
        <v>0</v>
      </c>
      <c r="C6" s="26">
        <v>0</v>
      </c>
      <c r="D6" s="26">
        <v>0.1460987738</v>
      </c>
      <c r="E6" s="26"/>
      <c r="F6" s="26">
        <f>D6-Mode1_Parameter_sheet!$D$7</f>
        <v>-5.8384696050328977E-3</v>
      </c>
      <c r="G6" s="26">
        <v>0.49591153980000002</v>
      </c>
      <c r="H6" s="26"/>
      <c r="I6" s="26">
        <f>G6-Mode1_Parameter_sheet!$D$8</f>
        <v>-5.345408679383179E-2</v>
      </c>
      <c r="K6" s="26">
        <v>0</v>
      </c>
      <c r="L6" s="22"/>
      <c r="M6" s="22"/>
      <c r="N6" s="22"/>
      <c r="O6" s="22"/>
      <c r="Q6" s="20" t="s">
        <v>29</v>
      </c>
      <c r="R6" s="21">
        <f>Mode1_Parameter_sheet!$M$4</f>
        <v>2.3664319132398464</v>
      </c>
    </row>
    <row r="7" spans="2:18">
      <c r="B7" s="29">
        <v>1</v>
      </c>
      <c r="C7" s="26">
        <v>3.3333333329999999E-2</v>
      </c>
      <c r="D7" s="26">
        <v>0.14823070269999999</v>
      </c>
      <c r="E7" s="26">
        <v>6.3748476659999997E-2</v>
      </c>
      <c r="F7" s="26">
        <f>D7-Mode1_Parameter_sheet!$D$7</f>
        <v>-3.7065407050329013E-3</v>
      </c>
      <c r="G7" s="26">
        <v>0.49348564029999997</v>
      </c>
      <c r="H7" s="26">
        <v>-6.7151989499999995E-2</v>
      </c>
      <c r="I7" s="26">
        <f>G7-Mode1_Parameter_sheet!$D$8</f>
        <v>-5.587998629383184E-2</v>
      </c>
      <c r="K7" s="26">
        <v>3.3333333329999999E-2</v>
      </c>
      <c r="L7" s="22"/>
      <c r="M7" s="22"/>
      <c r="N7" s="22"/>
      <c r="O7" s="22"/>
      <c r="Q7" s="20" t="s">
        <v>30</v>
      </c>
      <c r="R7" s="21">
        <f>Mode1_Parameter_sheet!$M$5</f>
        <v>3.0844236195354555</v>
      </c>
    </row>
    <row r="8" spans="2:18">
      <c r="B8" s="29">
        <v>2</v>
      </c>
      <c r="C8" s="26">
        <v>6.6666666669999999E-2</v>
      </c>
      <c r="D8" s="26">
        <v>0.15034867220000001</v>
      </c>
      <c r="E8" s="26">
        <v>5.6881091529999997E-2</v>
      </c>
      <c r="F8" s="26">
        <f>D8-Mode1_Parameter_sheet!$D$7</f>
        <v>-1.5885712050328904E-3</v>
      </c>
      <c r="G8" s="26">
        <v>0.49143474050000002</v>
      </c>
      <c r="H8" s="26">
        <v>-5.5816576350000001E-2</v>
      </c>
      <c r="I8" s="26">
        <f>G8-Mode1_Parameter_sheet!$D$8</f>
        <v>-5.793088609383179E-2</v>
      </c>
      <c r="K8" s="26">
        <v>6.6666666669999999E-2</v>
      </c>
      <c r="L8" s="22"/>
      <c r="M8" s="22"/>
      <c r="N8" s="22"/>
      <c r="O8" s="22"/>
      <c r="Q8" s="22" t="s">
        <v>31</v>
      </c>
      <c r="R8" s="21">
        <f>Mode1_Parameter_sheet!$M$6</f>
        <v>-2.7715163799432369E-2</v>
      </c>
    </row>
    <row r="9" spans="2:18">
      <c r="B9" s="32">
        <v>3</v>
      </c>
      <c r="C9" s="33">
        <v>0.1</v>
      </c>
      <c r="D9" s="33">
        <v>0.15202277550000001</v>
      </c>
      <c r="E9" s="33">
        <v>5.5561974969999997E-2</v>
      </c>
      <c r="F9" s="33">
        <f>D9-Mode1_Parameter_sheet!$D$7</f>
        <v>8.5532094967116779E-5</v>
      </c>
      <c r="G9" s="33">
        <v>0.48976453530000003</v>
      </c>
      <c r="H9" s="33">
        <v>-4.1708861659999999E-2</v>
      </c>
      <c r="I9" s="33">
        <f>G9-Mode1_Parameter_sheet!$D$8</f>
        <v>-5.9601091293831787E-2</v>
      </c>
      <c r="J9" s="34"/>
      <c r="K9" s="33">
        <v>0.1</v>
      </c>
      <c r="L9" s="33">
        <f>$R$8*COS($R$6*(K9-Mode1_Parameter_sheet!$D$9))+$R$10*SIN($R$6*(K9-Mode1_Parameter_sheet!$D$9))+$R$9*COS($R$7*(K9-Mode1_Parameter_sheet!$D$9))+$R$11*SIN($R$7*(K9-Mode1_Parameter_sheet!$D$9))</f>
        <v>1.067738635895682E-3</v>
      </c>
      <c r="M9" s="33">
        <f>L9+Mode1_Parameter_sheet!$D$7</f>
        <v>0.15300498204092858</v>
      </c>
      <c r="N9" s="33">
        <f>$R$8*COS($R$6*(K9-Mode1_Parameter_sheet!$D$9))+$R$10*SIN($R$6*(K9-Mode1_Parameter_sheet!$D$9))-$R$9*COS($R$7*(K9-Mode1_Parameter_sheet!$D$9))-$R$11*SIN($R$7*(K9-Mode1_Parameter_sheet!$D$9))</f>
        <v>-5.6413405919673747E-2</v>
      </c>
      <c r="O9" s="33">
        <f>N9+Mode1_Parameter_sheet!$D$8</f>
        <v>0.49295222067415806</v>
      </c>
      <c r="Q9" s="22" t="s">
        <v>32</v>
      </c>
      <c r="R9" s="21">
        <f>Mode1_Parameter_sheet!$M$7</f>
        <v>-2.3119979056005213E-3</v>
      </c>
    </row>
    <row r="10" spans="2:18">
      <c r="B10" s="29">
        <v>4</v>
      </c>
      <c r="C10" s="26">
        <v>0.1333333333</v>
      </c>
      <c r="D10" s="26">
        <v>0.15405280390000001</v>
      </c>
      <c r="E10" s="26">
        <v>5.336216111E-2</v>
      </c>
      <c r="F10" s="26">
        <f>D10-Mode1_Parameter_sheet!$D$7</f>
        <v>2.1155604949671114E-3</v>
      </c>
      <c r="G10" s="26">
        <v>0.48865414969999998</v>
      </c>
      <c r="H10" s="26">
        <v>-2.326572553E-2</v>
      </c>
      <c r="I10" s="26">
        <f>G10-Mode1_Parameter_sheet!$D$8</f>
        <v>-6.0711476893831828E-2</v>
      </c>
      <c r="K10" s="26">
        <v>0.1333333333</v>
      </c>
      <c r="L10" s="33">
        <f>$R$8*COS($R$6*(K10-Mode1_Parameter_sheet!$D$9))+$R$10*SIN($R$6*(K10-Mode1_Parameter_sheet!$D$9))+$R$9*COS($R$7*(K10-Mode1_Parameter_sheet!$D$9))+$R$11*SIN($R$7*(K10-Mode1_Parameter_sheet!$D$9))</f>
        <v>2.4485770957062315E-3</v>
      </c>
      <c r="M10" s="33">
        <f>L10+Mode1_Parameter_sheet!$D$7</f>
        <v>0.15438582050073912</v>
      </c>
      <c r="N10" s="33">
        <f>$R$8*COS($R$6*(K10-Mode1_Parameter_sheet!$D$9))+$R$10*SIN($R$6*(K10-Mode1_Parameter_sheet!$D$9))-$R$9*COS($R$7*(K10-Mode1_Parameter_sheet!$D$9))-$R$11*SIN($R$7*(K10-Mode1_Parameter_sheet!$D$9))</f>
        <v>-5.7371570186478524E-2</v>
      </c>
      <c r="O10" s="33">
        <f>N10+Mode1_Parameter_sheet!$D$8</f>
        <v>0.49199405640735328</v>
      </c>
      <c r="Q10" s="22" t="s">
        <v>33</v>
      </c>
      <c r="R10" s="21">
        <f>Mode1_Parameter_sheet!$M$8</f>
        <v>-4.2827630253365194E-4</v>
      </c>
    </row>
    <row r="11" spans="2:18">
      <c r="B11" s="29">
        <v>5</v>
      </c>
      <c r="C11" s="26">
        <v>0.16666666669999999</v>
      </c>
      <c r="D11" s="26">
        <v>0.15558025289999999</v>
      </c>
      <c r="E11" s="26">
        <v>4.5017024650000001E-2</v>
      </c>
      <c r="F11" s="26">
        <f>D11-Mode1_Parameter_sheet!$D$7</f>
        <v>3.6430094949670977E-3</v>
      </c>
      <c r="G11" s="26">
        <v>0.48821348689999999</v>
      </c>
      <c r="H11" s="26">
        <v>-7.8131831830000002E-3</v>
      </c>
      <c r="I11" s="26">
        <f>G11-Mode1_Parameter_sheet!$D$8</f>
        <v>-6.115213969383182E-2</v>
      </c>
      <c r="K11" s="26">
        <v>0.16666666669999999</v>
      </c>
      <c r="L11" s="33">
        <f>$R$8*COS($R$6*(K11-Mode1_Parameter_sheet!$D$9))+$R$10*SIN($R$6*(K11-Mode1_Parameter_sheet!$D$9))+$R$9*COS($R$7*(K11-Mode1_Parameter_sheet!$D$9))+$R$11*SIN($R$7*(K11-Mode1_Parameter_sheet!$D$9))</f>
        <v>3.6843052140242902E-3</v>
      </c>
      <c r="M11" s="33">
        <f>L11+Mode1_Parameter_sheet!$D$7</f>
        <v>0.15562154861905719</v>
      </c>
      <c r="N11" s="33">
        <f>$R$8*COS($R$6*(K11-Mode1_Parameter_sheet!$D$9))+$R$10*SIN($R$6*(K11-Mode1_Parameter_sheet!$D$9))-$R$9*COS($R$7*(K11-Mode1_Parameter_sheet!$D$9))-$R$11*SIN($R$7*(K11-Mode1_Parameter_sheet!$D$9))</f>
        <v>-5.7843058204913297E-2</v>
      </c>
      <c r="O11" s="33">
        <f>N11+Mode1_Parameter_sheet!$D$8</f>
        <v>0.4915225683889185</v>
      </c>
      <c r="Q11" s="22" t="s">
        <v>34</v>
      </c>
      <c r="R11" s="21">
        <f>Mode1_Parameter_sheet!$M$9</f>
        <v>3.140714089869083E-2</v>
      </c>
    </row>
    <row r="12" spans="2:18">
      <c r="B12" s="29">
        <v>6</v>
      </c>
      <c r="C12" s="26">
        <v>0.2</v>
      </c>
      <c r="D12" s="26">
        <v>0.1570539389</v>
      </c>
      <c r="E12" s="26">
        <v>4.0005128520000002E-2</v>
      </c>
      <c r="F12" s="26">
        <f>D12-Mode1_Parameter_sheet!$D$7</f>
        <v>5.1166954949670995E-3</v>
      </c>
      <c r="G12" s="26">
        <v>0.48813327080000002</v>
      </c>
      <c r="H12" s="26">
        <v>5.8031664200000003E-3</v>
      </c>
      <c r="I12" s="26">
        <f>G12-Mode1_Parameter_sheet!$D$8</f>
        <v>-6.1232355793831794E-2</v>
      </c>
      <c r="K12" s="26">
        <v>0.2</v>
      </c>
      <c r="L12" s="33">
        <f>$R$8*COS($R$6*(K12-Mode1_Parameter_sheet!$D$9))+$R$10*SIN($R$6*(K12-Mode1_Parameter_sheet!$D$9))+$R$9*COS($R$7*(K12-Mode1_Parameter_sheet!$D$9))+$R$11*SIN($R$7*(K12-Mode1_Parameter_sheet!$D$9))</f>
        <v>4.7635312540881061E-3</v>
      </c>
      <c r="M12" s="33">
        <f>L12+Mode1_Parameter_sheet!$D$7</f>
        <v>0.15670077465912099</v>
      </c>
      <c r="N12" s="33">
        <f>$R$8*COS($R$6*(K12-Mode1_Parameter_sheet!$D$9))+$R$10*SIN($R$6*(K12-Mode1_Parameter_sheet!$D$9))-$R$9*COS($R$7*(K12-Mode1_Parameter_sheet!$D$9))-$R$11*SIN($R$7*(K12-Mode1_Parameter_sheet!$D$9))</f>
        <v>-5.7821231049337278E-2</v>
      </c>
      <c r="O12" s="33">
        <f>N12+Mode1_Parameter_sheet!$D$8</f>
        <v>0.49154439554449453</v>
      </c>
    </row>
    <row r="13" spans="2:18">
      <c r="B13" s="29">
        <v>7</v>
      </c>
      <c r="C13" s="26">
        <v>0.2333333333</v>
      </c>
      <c r="D13" s="26">
        <v>0.15824726150000001</v>
      </c>
      <c r="E13" s="26">
        <v>3.3586862109999997E-2</v>
      </c>
      <c r="F13" s="26">
        <f>D13-Mode1_Parameter_sheet!$D$7</f>
        <v>6.3100180949671181E-3</v>
      </c>
      <c r="G13" s="26">
        <v>0.4886003646</v>
      </c>
      <c r="H13" s="26">
        <v>2.487411954E-2</v>
      </c>
      <c r="I13" s="26">
        <f>G13-Mode1_Parameter_sheet!$D$8</f>
        <v>-6.0765261993831809E-2</v>
      </c>
      <c r="K13" s="26">
        <v>0.2333333333</v>
      </c>
      <c r="L13" s="33">
        <f>$R$8*COS($R$6*(K13-Mode1_Parameter_sheet!$D$9))+$R$10*SIN($R$6*(K13-Mode1_Parameter_sheet!$D$9))+$R$9*COS($R$7*(K13-Mode1_Parameter_sheet!$D$9))+$R$11*SIN($R$7*(K13-Mode1_Parameter_sheet!$D$9))</f>
        <v>5.6772476720553904E-3</v>
      </c>
      <c r="M13" s="33">
        <f>L13+Mode1_Parameter_sheet!$D$7</f>
        <v>0.15761449107708828</v>
      </c>
      <c r="N13" s="33">
        <f>$R$8*COS($R$6*(K13-Mode1_Parameter_sheet!$D$9))+$R$10*SIN($R$6*(K13-Mode1_Parameter_sheet!$D$9))-$R$9*COS($R$7*(K13-Mode1_Parameter_sheet!$D$9))-$R$11*SIN($R$7*(K13-Mode1_Parameter_sheet!$D$9))</f>
        <v>-5.7303928620141761E-2</v>
      </c>
      <c r="O13" s="33">
        <f>N13+Mode1_Parameter_sheet!$D$8</f>
        <v>0.49206169797369004</v>
      </c>
    </row>
    <row r="14" spans="2:18">
      <c r="B14" s="29">
        <v>8</v>
      </c>
      <c r="C14" s="26">
        <v>0.2666666667</v>
      </c>
      <c r="D14" s="26">
        <v>0.15929306300000001</v>
      </c>
      <c r="E14" s="26">
        <v>2.7838165809999999E-2</v>
      </c>
      <c r="F14" s="26">
        <f>D14-Mode1_Parameter_sheet!$D$7</f>
        <v>7.3558195949671168E-3</v>
      </c>
      <c r="G14" s="26">
        <v>0.48979154549999998</v>
      </c>
      <c r="H14" s="26">
        <v>4.1936045890000002E-2</v>
      </c>
      <c r="I14" s="26">
        <f>G14-Mode1_Parameter_sheet!$D$8</f>
        <v>-5.9574081093831832E-2</v>
      </c>
      <c r="K14" s="26">
        <v>0.2666666667</v>
      </c>
      <c r="L14" s="33">
        <f>$R$8*COS($R$6*(K14-Mode1_Parameter_sheet!$D$9))+$R$10*SIN($R$6*(K14-Mode1_Parameter_sheet!$D$9))+$R$9*COS($R$7*(K14-Mode1_Parameter_sheet!$D$9))+$R$11*SIN($R$7*(K14-Mode1_Parameter_sheet!$D$9))</f>
        <v>6.4189113689807654E-3</v>
      </c>
      <c r="M14" s="33">
        <f>L14+Mode1_Parameter_sheet!$D$7</f>
        <v>0.15835615477401366</v>
      </c>
      <c r="N14" s="33">
        <f>$R$8*COS($R$6*(K14-Mode1_Parameter_sheet!$D$9))+$R$10*SIN($R$6*(K14-Mode1_Parameter_sheet!$D$9))-$R$9*COS($R$7*(K14-Mode1_Parameter_sheet!$D$9))-$R$11*SIN($R$7*(K14-Mode1_Parameter_sheet!$D$9))</f>
        <v>-5.6293507313914817E-2</v>
      </c>
      <c r="O14" s="33">
        <f>N14+Mode1_Parameter_sheet!$D$8</f>
        <v>0.49307211927991701</v>
      </c>
    </row>
    <row r="15" spans="2:18">
      <c r="B15" s="29">
        <v>9</v>
      </c>
      <c r="C15" s="26">
        <v>0.3</v>
      </c>
      <c r="D15" s="26">
        <v>0.16010313919999999</v>
      </c>
      <c r="E15" s="26">
        <v>2.2682992820000001E-2</v>
      </c>
      <c r="F15" s="26">
        <f>D15-Mode1_Parameter_sheet!$D$7</f>
        <v>8.1658957949670985E-3</v>
      </c>
      <c r="G15" s="26">
        <v>0.49139610099999997</v>
      </c>
      <c r="H15" s="26">
        <v>5.6875765369999998E-2</v>
      </c>
      <c r="I15" s="26">
        <f>G15-Mode1_Parameter_sheet!$D$8</f>
        <v>-5.7969525593831839E-2</v>
      </c>
      <c r="K15" s="26">
        <v>0.3</v>
      </c>
      <c r="L15" s="33">
        <f>$R$8*COS($R$6*(K15-Mode1_Parameter_sheet!$D$9))+$R$10*SIN($R$6*(K15-Mode1_Parameter_sheet!$D$9))+$R$9*COS($R$7*(K15-Mode1_Parameter_sheet!$D$9))+$R$11*SIN($R$7*(K15-Mode1_Parameter_sheet!$D$9))</f>
        <v>6.9844934681322184E-3</v>
      </c>
      <c r="M15" s="33">
        <f>L15+Mode1_Parameter_sheet!$D$7</f>
        <v>0.1589217368731651</v>
      </c>
      <c r="N15" s="33">
        <f>$R$8*COS($R$6*(K15-Mode1_Parameter_sheet!$D$9))+$R$10*SIN($R$6*(K15-Mode1_Parameter_sheet!$D$9))-$R$9*COS($R$7*(K15-Mode1_Parameter_sheet!$D$9))-$R$11*SIN($R$7*(K15-Mode1_Parameter_sheet!$D$9))</f>
        <v>-5.4796834475006634E-2</v>
      </c>
      <c r="O15" s="33">
        <f>N15+Mode1_Parameter_sheet!$D$8</f>
        <v>0.49456879211882521</v>
      </c>
    </row>
    <row r="16" spans="2:18">
      <c r="B16" s="29">
        <v>10</v>
      </c>
      <c r="C16" s="26">
        <v>0.33333333329999998</v>
      </c>
      <c r="D16" s="26">
        <v>0.16080526249999999</v>
      </c>
      <c r="E16" s="26">
        <v>1.907135171E-2</v>
      </c>
      <c r="F16" s="26">
        <f>D16-Mode1_Parameter_sheet!$D$7</f>
        <v>8.8680190949670945E-3</v>
      </c>
      <c r="G16" s="26">
        <v>0.49358326320000001</v>
      </c>
      <c r="H16" s="26">
        <v>6.7926611930000005E-2</v>
      </c>
      <c r="I16" s="26">
        <f>G16-Mode1_Parameter_sheet!$D$8</f>
        <v>-5.5782363393831802E-2</v>
      </c>
      <c r="K16" s="26">
        <v>0.33333333329999998</v>
      </c>
      <c r="L16" s="33">
        <f>$R$8*COS($R$6*(K16-Mode1_Parameter_sheet!$D$9))+$R$10*SIN($R$6*(K16-Mode1_Parameter_sheet!$D$9))+$R$9*COS($R$7*(K16-Mode1_Parameter_sheet!$D$9))+$R$11*SIN($R$7*(K16-Mode1_Parameter_sheet!$D$9))</f>
        <v>7.3724982209704901E-3</v>
      </c>
      <c r="M16" s="33">
        <f>L16+Mode1_Parameter_sheet!$D$7</f>
        <v>0.15930974162600339</v>
      </c>
      <c r="N16" s="33">
        <f>$R$8*COS($R$6*(K16-Mode1_Parameter_sheet!$D$9))+$R$10*SIN($R$6*(K16-Mode1_Parameter_sheet!$D$9))-$R$9*COS($R$7*(K16-Mode1_Parameter_sheet!$D$9))-$R$11*SIN($R$7*(K16-Mode1_Parameter_sheet!$D$9))</f>
        <v>-5.2825239506425654E-2</v>
      </c>
      <c r="O16" s="33">
        <f>N16+Mode1_Parameter_sheet!$D$8</f>
        <v>0.49654038708740617</v>
      </c>
    </row>
    <row r="17" spans="2:15">
      <c r="B17" s="29">
        <v>11</v>
      </c>
      <c r="C17" s="26">
        <v>0.36666666669999998</v>
      </c>
      <c r="D17" s="26">
        <v>0.16137456259999999</v>
      </c>
      <c r="E17" s="26">
        <v>1.099755092E-2</v>
      </c>
      <c r="F17" s="26">
        <f>D17-Mode1_Parameter_sheet!$D$7</f>
        <v>9.4373191949670976E-3</v>
      </c>
      <c r="G17" s="26">
        <v>0.49592454180000001</v>
      </c>
      <c r="H17" s="26">
        <v>8.0423411249999993E-2</v>
      </c>
      <c r="I17" s="26">
        <f>G17-Mode1_Parameter_sheet!$D$8</f>
        <v>-5.3441084793831806E-2</v>
      </c>
      <c r="K17" s="26">
        <v>0.36666666669999998</v>
      </c>
      <c r="L17" s="33">
        <f>$R$8*COS($R$6*(K17-Mode1_Parameter_sheet!$D$9))+$R$10*SIN($R$6*(K17-Mode1_Parameter_sheet!$D$9))+$R$9*COS($R$7*(K17-Mode1_Parameter_sheet!$D$9))+$R$11*SIN($R$7*(K17-Mode1_Parameter_sheet!$D$9))</f>
        <v>7.5839509491373441E-3</v>
      </c>
      <c r="M17" s="33">
        <f>L17+Mode1_Parameter_sheet!$D$7</f>
        <v>0.15952119435417023</v>
      </c>
      <c r="N17" s="33">
        <f>$R$8*COS($R$6*(K17-Mode1_Parameter_sheet!$D$9))+$R$10*SIN($R$6*(K17-Mode1_Parameter_sheet!$D$9))-$R$9*COS($R$7*(K17-Mode1_Parameter_sheet!$D$9))-$R$11*SIN($R$7*(K17-Mode1_Parameter_sheet!$D$9))</f>
        <v>-5.0394422063985637E-2</v>
      </c>
      <c r="O17" s="33">
        <f>N17+Mode1_Parameter_sheet!$D$8</f>
        <v>0.49897120452984617</v>
      </c>
    </row>
    <row r="18" spans="2:15">
      <c r="B18" s="29">
        <v>12</v>
      </c>
      <c r="C18" s="26">
        <v>0.4</v>
      </c>
      <c r="D18" s="26">
        <v>0.1615384326</v>
      </c>
      <c r="E18" s="26">
        <v>2.3349480660000001E-3</v>
      </c>
      <c r="F18" s="26">
        <f>D18-Mode1_Parameter_sheet!$D$7</f>
        <v>9.601189194967108E-3</v>
      </c>
      <c r="G18" s="26">
        <v>0.4989448239</v>
      </c>
      <c r="H18" s="26">
        <v>9.8787403300000007E-2</v>
      </c>
      <c r="I18" s="26">
        <f>G18-Mode1_Parameter_sheet!$D$8</f>
        <v>-5.0420802693831812E-2</v>
      </c>
      <c r="K18" s="26">
        <v>0.4</v>
      </c>
      <c r="L18" s="33">
        <f>$R$8*COS($R$6*(K18-Mode1_Parameter_sheet!$D$9))+$R$10*SIN($R$6*(K18-Mode1_Parameter_sheet!$D$9))+$R$9*COS($R$7*(K18-Mode1_Parameter_sheet!$D$9))+$R$11*SIN($R$7*(K18-Mode1_Parameter_sheet!$D$9))</f>
        <v>7.6223553548625776E-3</v>
      </c>
      <c r="M18" s="33">
        <f>L18+Mode1_Parameter_sheet!$D$7</f>
        <v>0.15955959875989548</v>
      </c>
      <c r="N18" s="33">
        <f>$R$8*COS($R$6*(K18-Mode1_Parameter_sheet!$D$9))+$R$10*SIN($R$6*(K18-Mode1_Parameter_sheet!$D$9))-$R$9*COS($R$7*(K18-Mode1_Parameter_sheet!$D$9))-$R$11*SIN($R$7*(K18-Mode1_Parameter_sheet!$D$9))</f>
        <v>-4.7524318134814045E-2</v>
      </c>
      <c r="O18" s="33">
        <f>N18+Mode1_Parameter_sheet!$D$8</f>
        <v>0.50184130845901775</v>
      </c>
    </row>
    <row r="19" spans="2:15">
      <c r="B19" s="29">
        <v>13</v>
      </c>
      <c r="C19" s="26">
        <v>0.43333333330000001</v>
      </c>
      <c r="D19" s="26">
        <v>0.16153022580000001</v>
      </c>
      <c r="E19" s="26">
        <v>-5.4896479349999996E-4</v>
      </c>
      <c r="F19" s="26">
        <f>D19-Mode1_Parameter_sheet!$D$7</f>
        <v>9.5929823949671145E-3</v>
      </c>
      <c r="G19" s="26">
        <v>0.50251036869999999</v>
      </c>
      <c r="H19" s="26">
        <v>0.1105568951</v>
      </c>
      <c r="I19" s="26">
        <f>G19-Mode1_Parameter_sheet!$D$8</f>
        <v>-4.6855257893831825E-2</v>
      </c>
      <c r="K19" s="26">
        <v>0.43333333330000001</v>
      </c>
      <c r="L19" s="33">
        <f>$R$8*COS($R$6*(K19-Mode1_Parameter_sheet!$D$9))+$R$10*SIN($R$6*(K19-Mode1_Parameter_sheet!$D$9))+$R$9*COS($R$7*(K19-Mode1_Parameter_sheet!$D$9))+$R$11*SIN($R$7*(K19-Mode1_Parameter_sheet!$D$9))</f>
        <v>7.4936208425589838E-3</v>
      </c>
      <c r="M19" s="33">
        <f>L19+Mode1_Parameter_sheet!$D$7</f>
        <v>0.15943086424759187</v>
      </c>
      <c r="N19" s="33">
        <f>$R$8*COS($R$6*(K19-Mode1_Parameter_sheet!$D$9))+$R$10*SIN($R$6*(K19-Mode1_Parameter_sheet!$D$9))-$R$9*COS($R$7*(K19-Mode1_Parameter_sheet!$D$9))-$R$11*SIN($R$7*(K19-Mode1_Parameter_sheet!$D$9))</f>
        <v>-4.4238925119088668E-2</v>
      </c>
      <c r="O19" s="33">
        <f>N19+Mode1_Parameter_sheet!$D$8</f>
        <v>0.50512670147474314</v>
      </c>
    </row>
    <row r="20" spans="2:15">
      <c r="B20" s="29">
        <v>14</v>
      </c>
      <c r="C20" s="26">
        <v>0.46666666670000001</v>
      </c>
      <c r="D20" s="26">
        <v>0.16150183500000001</v>
      </c>
      <c r="E20" s="26">
        <v>-2.6885915069999999E-3</v>
      </c>
      <c r="F20" s="26">
        <f>D20-Mode1_Parameter_sheet!$D$7</f>
        <v>9.5645915949671145E-3</v>
      </c>
      <c r="G20" s="26">
        <v>0.5063152836</v>
      </c>
      <c r="H20" s="26">
        <v>0.121415536</v>
      </c>
      <c r="I20" s="26">
        <f>G20-Mode1_Parameter_sheet!$D$8</f>
        <v>-4.3050342993831814E-2</v>
      </c>
      <c r="K20" s="26">
        <v>0.46666666670000001</v>
      </c>
      <c r="L20" s="33">
        <f>$R$8*COS($R$6*(K20-Mode1_Parameter_sheet!$D$9))+$R$10*SIN($R$6*(K20-Mode1_Parameter_sheet!$D$9))+$R$9*COS($R$7*(K20-Mode1_Parameter_sheet!$D$9))+$R$11*SIN($R$7*(K20-Mode1_Parameter_sheet!$D$9))</f>
        <v>7.2059608298706002E-3</v>
      </c>
      <c r="M20" s="33">
        <f>L20+Mode1_Parameter_sheet!$D$7</f>
        <v>0.1591432042349035</v>
      </c>
      <c r="N20" s="33">
        <f>$R$8*COS($R$6*(K20-Mode1_Parameter_sheet!$D$9))+$R$10*SIN($R$6*(K20-Mode1_Parameter_sheet!$D$9))-$R$9*COS($R$7*(K20-Mode1_Parameter_sheet!$D$9))-$R$11*SIN($R$7*(K20-Mode1_Parameter_sheet!$D$9))</f>
        <v>-4.0566087672291404E-2</v>
      </c>
      <c r="O20" s="33">
        <f>N20+Mode1_Parameter_sheet!$D$8</f>
        <v>0.5087995389215404</v>
      </c>
    </row>
    <row r="21" spans="2:15">
      <c r="B21" s="29">
        <v>15</v>
      </c>
      <c r="C21" s="26">
        <v>0.5</v>
      </c>
      <c r="D21" s="26">
        <v>0.16135098640000001</v>
      </c>
      <c r="E21" s="26">
        <v>-1.134536089E-2</v>
      </c>
      <c r="F21" s="26">
        <f>D21-Mode1_Parameter_sheet!$D$7</f>
        <v>9.4137429949671114E-3</v>
      </c>
      <c r="G21" s="26">
        <v>0.51060473780000004</v>
      </c>
      <c r="H21" s="26">
        <v>0.13379635440000001</v>
      </c>
      <c r="I21" s="26">
        <f>G21-Mode1_Parameter_sheet!$D$8</f>
        <v>-3.8760888793831771E-2</v>
      </c>
      <c r="K21" s="26">
        <v>0.5</v>
      </c>
      <c r="L21" s="33">
        <f>$R$8*COS($R$6*(K21-Mode1_Parameter_sheet!$D$9))+$R$10*SIN($R$6*(K21-Mode1_Parameter_sheet!$D$9))+$R$9*COS($R$7*(K21-Mode1_Parameter_sheet!$D$9))+$R$11*SIN($R$7*(K21-Mode1_Parameter_sheet!$D$9))</f>
        <v>6.7697633832783603E-3</v>
      </c>
      <c r="M21" s="33">
        <f>L21+Mode1_Parameter_sheet!$D$7</f>
        <v>0.15870700678831126</v>
      </c>
      <c r="N21" s="33">
        <f>$R$8*COS($R$6*(K21-Mode1_Parameter_sheet!$D$9))+$R$10*SIN($R$6*(K21-Mode1_Parameter_sheet!$D$9))-$R$9*COS($R$7*(K21-Mode1_Parameter_sheet!$D$9))-$R$11*SIN($R$7*(K21-Mode1_Parameter_sheet!$D$9))</f>
        <v>-3.6537246287958215E-2</v>
      </c>
      <c r="O21" s="33">
        <f>N21+Mode1_Parameter_sheet!$D$8</f>
        <v>0.51282838030587363</v>
      </c>
    </row>
    <row r="22" spans="2:15">
      <c r="B22" s="29">
        <v>16</v>
      </c>
      <c r="C22" s="26">
        <v>0.53333333329999999</v>
      </c>
      <c r="D22" s="26">
        <v>0.16074547759999999</v>
      </c>
      <c r="E22" s="26">
        <v>-1.9506387810000001E-2</v>
      </c>
      <c r="F22" s="26">
        <f>D22-Mode1_Parameter_sheet!$D$7</f>
        <v>8.8082341949670961E-3</v>
      </c>
      <c r="G22" s="26">
        <v>0.51523504050000002</v>
      </c>
      <c r="H22" s="26">
        <v>0.14298818059999999</v>
      </c>
      <c r="I22" s="26">
        <f>G22-Mode1_Parameter_sheet!$D$8</f>
        <v>-3.4130586093831794E-2</v>
      </c>
      <c r="K22" s="26">
        <v>0.53333333329999999</v>
      </c>
      <c r="L22" s="33">
        <f>$R$8*COS($R$6*(K22-Mode1_Parameter_sheet!$D$9))+$R$10*SIN($R$6*(K22-Mode1_Parameter_sheet!$D$9))+$R$9*COS($R$7*(K22-Mode1_Parameter_sheet!$D$9))+$R$11*SIN($R$7*(K22-Mode1_Parameter_sheet!$D$9))</f>
        <v>6.1974357906143755E-3</v>
      </c>
      <c r="M22" s="33">
        <f>L22+Mode1_Parameter_sheet!$D$7</f>
        <v>0.15813467919564728</v>
      </c>
      <c r="N22" s="33">
        <f>$R$8*COS($R$6*(K22-Mode1_Parameter_sheet!$D$9))+$R$10*SIN($R$6*(K22-Mode1_Parameter_sheet!$D$9))-$R$9*COS($R$7*(K22-Mode1_Parameter_sheet!$D$9))-$R$11*SIN($R$7*(K22-Mode1_Parameter_sheet!$D$9))</f>
        <v>-3.2187150884322231E-2</v>
      </c>
      <c r="O22" s="33">
        <f>N22+Mode1_Parameter_sheet!$D$8</f>
        <v>0.51717847570950959</v>
      </c>
    </row>
    <row r="23" spans="2:15">
      <c r="B23" s="29">
        <v>17</v>
      </c>
      <c r="C23" s="26">
        <v>0.56666666669999999</v>
      </c>
      <c r="D23" s="26">
        <v>0.16005056049999999</v>
      </c>
      <c r="E23" s="26">
        <v>-2.1829850009999999E-2</v>
      </c>
      <c r="F23" s="26">
        <f>D23-Mode1_Parameter_sheet!$D$7</f>
        <v>8.1133170949670985E-3</v>
      </c>
      <c r="G23" s="26">
        <v>0.52013728319999997</v>
      </c>
      <c r="H23" s="26">
        <v>0.151510492</v>
      </c>
      <c r="I23" s="26">
        <f>G23-Mode1_Parameter_sheet!$D$8</f>
        <v>-2.9228343393831846E-2</v>
      </c>
      <c r="K23" s="26">
        <v>0.56666666669999999</v>
      </c>
      <c r="L23" s="33">
        <f>$R$8*COS($R$6*(K23-Mode1_Parameter_sheet!$D$9))+$R$10*SIN($R$6*(K23-Mode1_Parameter_sheet!$D$9))+$R$9*COS($R$7*(K23-Mode1_Parameter_sheet!$D$9))+$R$11*SIN($R$7*(K23-Mode1_Parameter_sheet!$D$9))</f>
        <v>5.5032250122811627E-3</v>
      </c>
      <c r="M23" s="33">
        <f>L23+Mode1_Parameter_sheet!$D$7</f>
        <v>0.15744046841731407</v>
      </c>
      <c r="N23" s="33">
        <f>$R$8*COS($R$6*(K23-Mode1_Parameter_sheet!$D$9))+$R$10*SIN($R$6*(K23-Mode1_Parameter_sheet!$D$9))-$R$9*COS($R$7*(K23-Mode1_Parameter_sheet!$D$9))-$R$11*SIN($R$7*(K23-Mode1_Parameter_sheet!$D$9))</f>
        <v>-2.7553542334699529E-2</v>
      </c>
      <c r="O23" s="33">
        <f>N23+Mode1_Parameter_sheet!$D$8</f>
        <v>0.52181208425913228</v>
      </c>
    </row>
    <row r="24" spans="2:15">
      <c r="B24" s="29">
        <v>18</v>
      </c>
      <c r="C24" s="26">
        <v>0.6</v>
      </c>
      <c r="D24" s="26">
        <v>0.15929015420000001</v>
      </c>
      <c r="E24" s="26">
        <v>-2.3752281640000001E-2</v>
      </c>
      <c r="F24" s="26">
        <f>D24-Mode1_Parameter_sheet!$D$7</f>
        <v>7.3529107949671102E-3</v>
      </c>
      <c r="G24" s="26">
        <v>0.52533574000000005</v>
      </c>
      <c r="H24" s="26">
        <v>0.16097004079999999</v>
      </c>
      <c r="I24" s="26">
        <f>G24-Mode1_Parameter_sheet!$D$8</f>
        <v>-2.4029886593831762E-2</v>
      </c>
      <c r="K24" s="26">
        <v>0.6</v>
      </c>
      <c r="L24" s="33">
        <f>$R$8*COS($R$6*(K24-Mode1_Parameter_sheet!$D$9))+$R$10*SIN($R$6*(K24-Mode1_Parameter_sheet!$D$9))+$R$9*COS($R$7*(K24-Mode1_Parameter_sheet!$D$9))+$R$11*SIN($R$7*(K24-Mode1_Parameter_sheet!$D$9))</f>
        <v>4.7030162104981562E-3</v>
      </c>
      <c r="M24" s="33">
        <f>L24+Mode1_Parameter_sheet!$D$7</f>
        <v>0.15664025961553105</v>
      </c>
      <c r="N24" s="33">
        <f>$R$8*COS($R$6*(K24-Mode1_Parameter_sheet!$D$9))+$R$10*SIN($R$6*(K24-Mode1_Parameter_sheet!$D$9))-$R$9*COS($R$7*(K24-Mode1_Parameter_sheet!$D$9))-$R$11*SIN($R$7*(K24-Mode1_Parameter_sheet!$D$9))</f>
        <v>-2.2676804926049295E-2</v>
      </c>
      <c r="O24" s="33">
        <f>N24+Mode1_Parameter_sheet!$D$8</f>
        <v>0.52668882166778253</v>
      </c>
    </row>
    <row r="25" spans="2:15">
      <c r="B25" s="29">
        <v>19</v>
      </c>
      <c r="C25" s="26">
        <v>0.63333333329999997</v>
      </c>
      <c r="D25" s="26">
        <v>0.15846707509999999</v>
      </c>
      <c r="E25" s="26">
        <v>-2.675052721E-2</v>
      </c>
      <c r="F25" s="26">
        <f>D25-Mode1_Parameter_sheet!$D$7</f>
        <v>6.5298316949670976E-3</v>
      </c>
      <c r="G25" s="26">
        <v>0.53086861919999995</v>
      </c>
      <c r="H25" s="26">
        <v>0.16441560790000001</v>
      </c>
      <c r="I25" s="26">
        <f>G25-Mode1_Parameter_sheet!$D$8</f>
        <v>-1.8497007393831866E-2</v>
      </c>
      <c r="K25" s="26">
        <v>0.63333333329999997</v>
      </c>
      <c r="L25" s="33">
        <f>$R$8*COS($R$6*(K25-Mode1_Parameter_sheet!$D$9))+$R$10*SIN($R$6*(K25-Mode1_Parameter_sheet!$D$9))+$R$9*COS($R$7*(K25-Mode1_Parameter_sheet!$D$9))+$R$11*SIN($R$7*(K25-Mode1_Parameter_sheet!$D$9))</f>
        <v>3.8141117737526108E-3</v>
      </c>
      <c r="M25" s="33">
        <f>L25+Mode1_Parameter_sheet!$D$7</f>
        <v>0.15575135517878549</v>
      </c>
      <c r="N25" s="33">
        <f>$R$8*COS($R$6*(K25-Mode1_Parameter_sheet!$D$9))+$R$10*SIN($R$6*(K25-Mode1_Parameter_sheet!$D$9))-$R$9*COS($R$7*(K25-Mode1_Parameter_sheet!$D$9))-$R$11*SIN($R$7*(K25-Mode1_Parameter_sheet!$D$9))</f>
        <v>-1.7599592952578423E-2</v>
      </c>
      <c r="O25" s="33">
        <f>N25+Mode1_Parameter_sheet!$D$8</f>
        <v>0.53176603364125341</v>
      </c>
    </row>
    <row r="26" spans="2:15">
      <c r="B26" s="29">
        <v>20</v>
      </c>
      <c r="C26" s="26">
        <v>0.66666666669999997</v>
      </c>
      <c r="D26" s="26">
        <v>0.15750678570000001</v>
      </c>
      <c r="E26" s="26">
        <v>-3.1649564970000002E-2</v>
      </c>
      <c r="F26" s="26">
        <f>D26-Mode1_Parameter_sheet!$D$7</f>
        <v>5.5695422949671169E-3</v>
      </c>
      <c r="G26" s="26">
        <v>0.53629678049999996</v>
      </c>
      <c r="H26" s="26">
        <v>0.16750297759999999</v>
      </c>
      <c r="I26" s="26">
        <f>G26-Mode1_Parameter_sheet!$D$8</f>
        <v>-1.3068846093831854E-2</v>
      </c>
      <c r="K26" s="26">
        <v>0.66666666669999997</v>
      </c>
      <c r="L26" s="33">
        <f>$R$8*COS($R$6*(K26-Mode1_Parameter_sheet!$D$9))+$R$10*SIN($R$6*(K26-Mode1_Parameter_sheet!$D$9))+$R$9*COS($R$7*(K26-Mode1_Parameter_sheet!$D$9))+$R$11*SIN($R$7*(K26-Mode1_Parameter_sheet!$D$9))</f>
        <v>2.8549935392141071E-3</v>
      </c>
      <c r="M26" s="33">
        <f>L26+Mode1_Parameter_sheet!$D$7</f>
        <v>0.15479223694424701</v>
      </c>
      <c r="N26" s="33">
        <f>$R$8*COS($R$6*(K26-Mode1_Parameter_sheet!$D$9))+$R$10*SIN($R$6*(K26-Mode1_Parameter_sheet!$D$9))-$R$9*COS($R$7*(K26-Mode1_Parameter_sheet!$D$9))-$R$11*SIN($R$7*(K26-Mode1_Parameter_sheet!$D$9))</f>
        <v>-1.2366435308616683E-2</v>
      </c>
      <c r="O26" s="33">
        <f>N26+Mode1_Parameter_sheet!$D$8</f>
        <v>0.53699919128521512</v>
      </c>
    </row>
    <row r="27" spans="2:15">
      <c r="B27" s="29">
        <v>21</v>
      </c>
      <c r="C27" s="26">
        <v>0.7</v>
      </c>
      <c r="D27" s="26">
        <v>0.15635710410000001</v>
      </c>
      <c r="E27" s="26">
        <v>-3.2437700110000002E-2</v>
      </c>
      <c r="F27" s="26">
        <f>D27-Mode1_Parameter_sheet!$D$7</f>
        <v>4.4198606949671093E-3</v>
      </c>
      <c r="G27" s="26">
        <v>0.54203548440000004</v>
      </c>
      <c r="H27" s="26">
        <v>0.17347888419999999</v>
      </c>
      <c r="I27" s="26">
        <f>G27-Mode1_Parameter_sheet!$D$8</f>
        <v>-7.3301421938317679E-3</v>
      </c>
      <c r="K27" s="26">
        <v>0.7</v>
      </c>
      <c r="L27" s="33">
        <f>$R$8*COS($R$6*(K27-Mode1_Parameter_sheet!$D$9))+$R$10*SIN($R$6*(K27-Mode1_Parameter_sheet!$D$9))+$R$9*COS($R$7*(K27-Mode1_Parameter_sheet!$D$9))+$R$11*SIN($R$7*(K27-Mode1_Parameter_sheet!$D$9))</f>
        <v>1.845071053905206E-3</v>
      </c>
      <c r="M27" s="33">
        <f>L27+Mode1_Parameter_sheet!$D$7</f>
        <v>0.15378231445893811</v>
      </c>
      <c r="N27" s="33">
        <f>$R$8*COS($R$6*(K27-Mode1_Parameter_sheet!$D$9))+$R$10*SIN($R$6*(K27-Mode1_Parameter_sheet!$D$9))-$R$9*COS($R$7*(K27-Mode1_Parameter_sheet!$D$9))-$R$11*SIN($R$7*(K27-Mode1_Parameter_sheet!$D$9))</f>
        <v>-7.0233218031238252E-3</v>
      </c>
      <c r="O27" s="33">
        <f>N27+Mode1_Parameter_sheet!$D$8</f>
        <v>0.542342304790708</v>
      </c>
    </row>
    <row r="28" spans="2:15">
      <c r="B28" s="29">
        <v>22</v>
      </c>
      <c r="C28" s="26">
        <v>0.73333333329999995</v>
      </c>
      <c r="D28" s="26">
        <v>0.15534427240000001</v>
      </c>
      <c r="E28" s="26">
        <v>-3.3111064410000002E-2</v>
      </c>
      <c r="F28" s="26">
        <f>D28-Mode1_Parameter_sheet!$D$7</f>
        <v>3.4070289949671151E-3</v>
      </c>
      <c r="G28" s="26">
        <v>0.54786203950000001</v>
      </c>
      <c r="H28" s="26">
        <v>0.17298389829999999</v>
      </c>
      <c r="I28" s="26">
        <f>G28-Mode1_Parameter_sheet!$D$8</f>
        <v>-1.5035870938318041E-3</v>
      </c>
      <c r="K28" s="26">
        <v>0.73333333329999995</v>
      </c>
      <c r="L28" s="33">
        <f>$R$8*COS($R$6*(K28-Mode1_Parameter_sheet!$D$9))+$R$10*SIN($R$6*(K28-Mode1_Parameter_sheet!$D$9))+$R$9*COS($R$7*(K28-Mode1_Parameter_sheet!$D$9))+$R$11*SIN($R$7*(K28-Mode1_Parameter_sheet!$D$9))</f>
        <v>8.0441885322654941E-4</v>
      </c>
      <c r="M28" s="33">
        <f>L28+Mode1_Parameter_sheet!$D$7</f>
        <v>0.15274166225825944</v>
      </c>
      <c r="N28" s="33">
        <f>$R$8*COS($R$6*(K28-Mode1_Parameter_sheet!$D$9))+$R$10*SIN($R$6*(K28-Mode1_Parameter_sheet!$D$9))-$R$9*COS($R$7*(K28-Mode1_Parameter_sheet!$D$9))-$R$11*SIN($R$7*(K28-Mode1_Parameter_sheet!$D$9))</f>
        <v>-1.6172750587607528E-3</v>
      </c>
      <c r="O28" s="33">
        <f>N28+Mode1_Parameter_sheet!$D$8</f>
        <v>0.54774835153507107</v>
      </c>
    </row>
    <row r="29" spans="2:15">
      <c r="B29" s="29">
        <v>23</v>
      </c>
      <c r="C29" s="26">
        <v>0.76666666670000005</v>
      </c>
      <c r="D29" s="26">
        <v>0.15414969980000001</v>
      </c>
      <c r="E29" s="26">
        <v>-3.4984691679999999E-2</v>
      </c>
      <c r="F29" s="26">
        <f>D29-Mode1_Parameter_sheet!$D$7</f>
        <v>2.2124563949671161E-3</v>
      </c>
      <c r="G29" s="26">
        <v>0.5535677443</v>
      </c>
      <c r="H29" s="26">
        <v>0.17046610340000001</v>
      </c>
      <c r="I29" s="26">
        <f>G29-Mode1_Parameter_sheet!$D$8</f>
        <v>4.2021177061681847E-3</v>
      </c>
      <c r="K29" s="26">
        <v>0.76666666670000005</v>
      </c>
      <c r="L29" s="33">
        <f>$R$8*COS($R$6*(K29-Mode1_Parameter_sheet!$D$9))+$R$10*SIN($R$6*(K29-Mode1_Parameter_sheet!$D$9))+$R$9*COS($R$7*(K29-Mode1_Parameter_sheet!$D$9))+$R$11*SIN($R$7*(K29-Mode1_Parameter_sheet!$D$9))</f>
        <v>-2.4649405699025007E-4</v>
      </c>
      <c r="M29" s="33">
        <f>L29+Mode1_Parameter_sheet!$D$7</f>
        <v>0.15169074934804264</v>
      </c>
      <c r="N29" s="33">
        <f>$R$8*COS($R$6*(K29-Mode1_Parameter_sheet!$D$9))+$R$10*SIN($R$6*(K29-Mode1_Parameter_sheet!$D$9))-$R$9*COS($R$7*(K29-Mode1_Parameter_sheet!$D$9))-$R$11*SIN($R$7*(K29-Mode1_Parameter_sheet!$D$9))</f>
        <v>3.8040875581632654E-3</v>
      </c>
      <c r="O29" s="33">
        <f>N29+Mode1_Parameter_sheet!$D$8</f>
        <v>0.55316971415199512</v>
      </c>
    </row>
    <row r="30" spans="2:15">
      <c r="B30" s="29">
        <v>24</v>
      </c>
      <c r="C30" s="26">
        <v>0.8</v>
      </c>
      <c r="D30" s="26">
        <v>0.1530119596</v>
      </c>
      <c r="E30" s="26">
        <v>-3.489019518E-2</v>
      </c>
      <c r="F30" s="26">
        <f>D30-Mode1_Parameter_sheet!$D$7</f>
        <v>1.0747161949671014E-3</v>
      </c>
      <c r="G30" s="26">
        <v>0.55922644639999997</v>
      </c>
      <c r="H30" s="26">
        <v>0.1686557618</v>
      </c>
      <c r="I30" s="26">
        <f>G30-Mode1_Parameter_sheet!$D$8</f>
        <v>9.8608198061681529E-3</v>
      </c>
      <c r="K30" s="26">
        <v>0.8</v>
      </c>
      <c r="L30" s="33">
        <f>$R$8*COS($R$6*(K30-Mode1_Parameter_sheet!$D$9))+$R$10*SIN($R$6*(K30-Mode1_Parameter_sheet!$D$9))+$R$9*COS($R$7*(K30-Mode1_Parameter_sheet!$D$9))+$R$11*SIN($R$7*(K30-Mode1_Parameter_sheet!$D$9))</f>
        <v>-1.287079317787005E-3</v>
      </c>
      <c r="M30" s="33">
        <f>L30+Mode1_Parameter_sheet!$D$7</f>
        <v>0.15065016408724588</v>
      </c>
      <c r="N30" s="33">
        <f>$R$8*COS($R$6*(K30-Mode1_Parameter_sheet!$D$9))+$R$10*SIN($R$6*(K30-Mode1_Parameter_sheet!$D$9))-$R$9*COS($R$7*(K30-Mode1_Parameter_sheet!$D$9))-$R$11*SIN($R$7*(K30-Mode1_Parameter_sheet!$D$9))</f>
        <v>9.1929978508700789E-3</v>
      </c>
      <c r="O30" s="33">
        <f>N30+Mode1_Parameter_sheet!$D$8</f>
        <v>0.55855862444470195</v>
      </c>
    </row>
    <row r="31" spans="2:15">
      <c r="B31" s="29">
        <v>25</v>
      </c>
      <c r="C31" s="26">
        <v>0.83333333330000003</v>
      </c>
      <c r="D31" s="26">
        <v>0.1518236868</v>
      </c>
      <c r="E31" s="26">
        <v>-3.6931352569999999E-2</v>
      </c>
      <c r="F31" s="26">
        <f>D31-Mode1_Parameter_sheet!$D$7</f>
        <v>-1.1355660503289955E-4</v>
      </c>
      <c r="G31" s="26">
        <v>0.56481146169999996</v>
      </c>
      <c r="H31" s="26">
        <v>0.16843200189999999</v>
      </c>
      <c r="I31" s="26">
        <f>G31-Mode1_Parameter_sheet!$D$8</f>
        <v>1.5445835106168149E-2</v>
      </c>
      <c r="K31" s="26">
        <v>0.83333333330000003</v>
      </c>
      <c r="L31" s="33">
        <f>$R$8*COS($R$6*(K31-Mode1_Parameter_sheet!$D$9))+$R$10*SIN($R$6*(K31-Mode1_Parameter_sheet!$D$9))+$R$9*COS($R$7*(K31-Mode1_Parameter_sheet!$D$9))+$R$11*SIN($R$7*(K31-Mode1_Parameter_sheet!$D$9))</f>
        <v>-2.296905691964753E-3</v>
      </c>
      <c r="M31" s="33">
        <f>L31+Mode1_Parameter_sheet!$D$7</f>
        <v>0.14964033771306814</v>
      </c>
      <c r="N31" s="33">
        <f>$R$8*COS($R$6*(K31-Mode1_Parameter_sheet!$D$9))+$R$10*SIN($R$6*(K31-Mode1_Parameter_sheet!$D$9))-$R$9*COS($R$7*(K31-Mode1_Parameter_sheet!$D$9))-$R$11*SIN($R$7*(K31-Mode1_Parameter_sheet!$D$9))</f>
        <v>1.4501982376943782E-2</v>
      </c>
      <c r="O31" s="33">
        <f>N31+Mode1_Parameter_sheet!$D$8</f>
        <v>0.56386760897077559</v>
      </c>
    </row>
    <row r="32" spans="2:15">
      <c r="B32" s="29">
        <v>26</v>
      </c>
      <c r="C32" s="26">
        <v>0.86666666670000003</v>
      </c>
      <c r="D32" s="26">
        <v>0.15054986949999999</v>
      </c>
      <c r="E32" s="26">
        <v>-3.273796055E-2</v>
      </c>
      <c r="F32" s="26">
        <f>D32-Mode1_Parameter_sheet!$D$7</f>
        <v>-1.387373905032907E-3</v>
      </c>
      <c r="G32" s="26">
        <v>0.57045524650000001</v>
      </c>
      <c r="H32" s="26">
        <v>0.1638474422</v>
      </c>
      <c r="I32" s="26">
        <f>G32-Mode1_Parameter_sheet!$D$8</f>
        <v>2.10896199061682E-2</v>
      </c>
      <c r="K32" s="26">
        <v>0.86666666670000003</v>
      </c>
      <c r="L32" s="33">
        <f>$R$8*COS($R$6*(K32-Mode1_Parameter_sheet!$D$9))+$R$10*SIN($R$6*(K32-Mode1_Parameter_sheet!$D$9))+$R$9*COS($R$7*(K32-Mode1_Parameter_sheet!$D$9))+$R$11*SIN($R$7*(K32-Mode1_Parameter_sheet!$D$9))</f>
        <v>-3.2559735520127069E-3</v>
      </c>
      <c r="M32" s="33">
        <f>L32+Mode1_Parameter_sheet!$D$7</f>
        <v>0.14868126985302019</v>
      </c>
      <c r="N32" s="33">
        <f>$R$8*COS($R$6*(K32-Mode1_Parameter_sheet!$D$9))+$R$10*SIN($R$6*(K32-Mode1_Parameter_sheet!$D$9))-$R$9*COS($R$7*(K32-Mode1_Parameter_sheet!$D$9))-$R$11*SIN($R$7*(K32-Mode1_Parameter_sheet!$D$9))</f>
        <v>1.9684305071725153E-2</v>
      </c>
      <c r="O32" s="33">
        <f>N32+Mode1_Parameter_sheet!$D$8</f>
        <v>0.56904993166555695</v>
      </c>
    </row>
    <row r="33" spans="2:15">
      <c r="B33" s="29">
        <v>27</v>
      </c>
      <c r="C33" s="26">
        <v>0.9</v>
      </c>
      <c r="D33" s="26">
        <v>0.14964115610000001</v>
      </c>
      <c r="E33" s="26">
        <v>-3.2436299279999997E-2</v>
      </c>
      <c r="F33" s="26">
        <f>D33-Mode1_Parameter_sheet!$D$7</f>
        <v>-2.29608730503289E-3</v>
      </c>
      <c r="G33" s="26">
        <v>0.57573462450000001</v>
      </c>
      <c r="H33" s="26">
        <v>0.15599713779999999</v>
      </c>
      <c r="I33" s="26">
        <f>G33-Mode1_Parameter_sheet!$D$8</f>
        <v>2.6368997906168201E-2</v>
      </c>
      <c r="K33" s="26">
        <v>0.9</v>
      </c>
      <c r="L33" s="33">
        <f>$R$8*COS($R$6*(K33-Mode1_Parameter_sheet!$D$9))+$R$10*SIN($R$6*(K33-Mode1_Parameter_sheet!$D$9))+$R$9*COS($R$7*(K33-Mode1_Parameter_sheet!$D$9))+$R$11*SIN($R$7*(K33-Mode1_Parameter_sheet!$D$9))</f>
        <v>-4.1449841473778018E-3</v>
      </c>
      <c r="M33" s="33">
        <f>L33+Mode1_Parameter_sheet!$D$7</f>
        <v>0.1477922592576551</v>
      </c>
      <c r="N33" s="33">
        <f>$R$8*COS($R$6*(K33-Mode1_Parameter_sheet!$D$9))+$R$10*SIN($R$6*(K33-Mode1_Parameter_sheet!$D$9))-$R$9*COS($R$7*(K33-Mode1_Parameter_sheet!$D$9))-$R$11*SIN($R$7*(K33-Mode1_Parameter_sheet!$D$9))</f>
        <v>2.469440275212437E-2</v>
      </c>
      <c r="O33" s="33">
        <f>N33+Mode1_Parameter_sheet!$D$8</f>
        <v>0.57406002934595624</v>
      </c>
    </row>
    <row r="34" spans="2:15">
      <c r="B34" s="29">
        <v>28</v>
      </c>
      <c r="C34" s="26">
        <v>0.93333333330000001</v>
      </c>
      <c r="D34" s="26">
        <v>0.14838744949999999</v>
      </c>
      <c r="E34" s="26">
        <v>-3.1266351939999999E-2</v>
      </c>
      <c r="F34" s="26">
        <f>D34-Mode1_Parameter_sheet!$D$7</f>
        <v>-3.5497939050329053E-3</v>
      </c>
      <c r="G34" s="26">
        <v>0.58085505569999996</v>
      </c>
      <c r="H34" s="26">
        <v>0.14669646489999999</v>
      </c>
      <c r="I34" s="26">
        <f>G34-Mode1_Parameter_sheet!$D$8</f>
        <v>3.1489429106168143E-2</v>
      </c>
      <c r="K34" s="26">
        <v>0.93333333330000001</v>
      </c>
      <c r="L34" s="33">
        <f>$R$8*COS($R$6*(K34-Mode1_Parameter_sheet!$D$9))+$R$10*SIN($R$6*(K34-Mode1_Parameter_sheet!$D$9))+$R$9*COS($R$7*(K34-Mode1_Parameter_sheet!$D$9))+$R$11*SIN($R$7*(K34-Mode1_Parameter_sheet!$D$9))</f>
        <v>-4.9456004700393214E-3</v>
      </c>
      <c r="M34" s="33">
        <f>L34+Mode1_Parameter_sheet!$D$7</f>
        <v>0.14699164293499356</v>
      </c>
      <c r="N34" s="33">
        <f>$R$8*COS($R$6*(K34-Mode1_Parameter_sheet!$D$9))+$R$10*SIN($R$6*(K34-Mode1_Parameter_sheet!$D$9))-$R$9*COS($R$7*(K34-Mode1_Parameter_sheet!$D$9))-$R$11*SIN($R$7*(K34-Mode1_Parameter_sheet!$D$9))</f>
        <v>2.9488309396588256E-2</v>
      </c>
      <c r="O34" s="33">
        <f>N34+Mode1_Parameter_sheet!$D$8</f>
        <v>0.57885393599042012</v>
      </c>
    </row>
    <row r="35" spans="2:15">
      <c r="B35" s="29">
        <v>29</v>
      </c>
      <c r="C35" s="26">
        <v>0.96666666670000001</v>
      </c>
      <c r="D35" s="26">
        <v>0.14755673259999999</v>
      </c>
      <c r="E35" s="26">
        <v>-2.3735031770000001E-2</v>
      </c>
      <c r="F35" s="26">
        <f>D35-Mode1_Parameter_sheet!$D$7</f>
        <v>-4.3805108050329056E-3</v>
      </c>
      <c r="G35" s="26">
        <v>0.58551438889999996</v>
      </c>
      <c r="H35" s="26">
        <v>0.13965553880000001</v>
      </c>
      <c r="I35" s="26">
        <f>G35-Mode1_Parameter_sheet!$D$8</f>
        <v>3.6148762306168147E-2</v>
      </c>
      <c r="K35" s="26">
        <v>0.96666666670000001</v>
      </c>
      <c r="L35" s="33">
        <f>$R$8*COS($R$6*(K35-Mode1_Parameter_sheet!$D$9))+$R$10*SIN($R$6*(K35-Mode1_Parameter_sheet!$D$9))+$R$9*COS($R$7*(K35-Mode1_Parameter_sheet!$D$9))+$R$11*SIN($R$7*(K35-Mode1_Parameter_sheet!$D$9))</f>
        <v>-5.6406965560707074E-3</v>
      </c>
      <c r="M35" s="33">
        <f>L35+Mode1_Parameter_sheet!$D$7</f>
        <v>0.14629654684896218</v>
      </c>
      <c r="N35" s="33">
        <f>$R$8*COS($R$6*(K35-Mode1_Parameter_sheet!$D$9))+$R$10*SIN($R$6*(K35-Mode1_Parameter_sheet!$D$9))-$R$9*COS($R$7*(K35-Mode1_Parameter_sheet!$D$9))-$R$11*SIN($R$7*(K35-Mode1_Parameter_sheet!$D$9))</f>
        <v>3.4024064793759773E-2</v>
      </c>
      <c r="O35" s="33">
        <f>N35+Mode1_Parameter_sheet!$D$8</f>
        <v>0.58338969138759156</v>
      </c>
    </row>
    <row r="36" spans="2:15">
      <c r="B36" s="29">
        <v>30</v>
      </c>
      <c r="C36" s="26">
        <v>1</v>
      </c>
      <c r="D36" s="26">
        <v>0.14680511409999999</v>
      </c>
      <c r="E36" s="26">
        <v>-2.1455968870000001E-2</v>
      </c>
      <c r="F36" s="26">
        <f>D36-Mode1_Parameter_sheet!$D$7</f>
        <v>-5.1321293050329009E-3</v>
      </c>
      <c r="G36" s="26">
        <v>0.59016542490000001</v>
      </c>
      <c r="H36" s="26">
        <v>0.13111785640000001</v>
      </c>
      <c r="I36" s="26">
        <f>G36-Mode1_Parameter_sheet!$D$8</f>
        <v>4.07997983061682E-2</v>
      </c>
      <c r="K36" s="26">
        <v>1</v>
      </c>
      <c r="L36" s="33">
        <f>$R$8*COS($R$6*(K36-Mode1_Parameter_sheet!$D$9))+$R$10*SIN($R$6*(K36-Mode1_Parameter_sheet!$D$9))+$R$9*COS($R$7*(K36-Mode1_Parameter_sheet!$D$9))+$R$11*SIN($R$7*(K36-Mode1_Parameter_sheet!$D$9))</f>
        <v>-6.214592275968326E-3</v>
      </c>
      <c r="M36" s="33">
        <f>L36+Mode1_Parameter_sheet!$D$7</f>
        <v>0.14572265112906457</v>
      </c>
      <c r="N36" s="33">
        <f>$R$8*COS($R$6*(K36-Mode1_Parameter_sheet!$D$9))+$R$10*SIN($R$6*(K36-Mode1_Parameter_sheet!$D$9))-$R$9*COS($R$7*(K36-Mode1_Parameter_sheet!$D$9))-$R$11*SIN($R$7*(K36-Mode1_Parameter_sheet!$D$9))</f>
        <v>3.8262103744129486E-2</v>
      </c>
      <c r="O36" s="33">
        <f>N36+Mode1_Parameter_sheet!$D$8</f>
        <v>0.58762773033796134</v>
      </c>
    </row>
    <row r="37" spans="2:15">
      <c r="B37" s="29">
        <v>31</v>
      </c>
      <c r="C37" s="26">
        <v>1.0333333330000001</v>
      </c>
      <c r="D37" s="26">
        <v>0.1461263347</v>
      </c>
      <c r="E37" s="26">
        <v>-1.9701709469999999E-2</v>
      </c>
      <c r="F37" s="26">
        <f>D37-Mode1_Parameter_sheet!$D$7</f>
        <v>-5.8109087050328967E-3</v>
      </c>
      <c r="G37" s="26">
        <v>0.59425557929999995</v>
      </c>
      <c r="H37" s="26">
        <v>0.11672478610000001</v>
      </c>
      <c r="I37" s="26">
        <f>G37-Mode1_Parameter_sheet!$D$8</f>
        <v>4.4889952706168135E-2</v>
      </c>
      <c r="K37" s="26">
        <v>1.0333333330000001</v>
      </c>
      <c r="L37" s="33">
        <f>$R$8*COS($R$6*(K37-Mode1_Parameter_sheet!$D$9))+$R$10*SIN($R$6*(K37-Mode1_Parameter_sheet!$D$9))+$R$9*COS($R$7*(K37-Mode1_Parameter_sheet!$D$9))+$R$11*SIN($R$7*(K37-Mode1_Parameter_sheet!$D$9))</f>
        <v>-6.653270808227231E-3</v>
      </c>
      <c r="M37" s="33">
        <f>L37+Mode1_Parameter_sheet!$D$7</f>
        <v>0.14528397259680567</v>
      </c>
      <c r="N37" s="33">
        <f>$R$8*COS($R$6*(K37-Mode1_Parameter_sheet!$D$9))+$R$10*SIN($R$6*(K37-Mode1_Parameter_sheet!$D$9))-$R$9*COS($R$7*(K37-Mode1_Parameter_sheet!$D$9))-$R$11*SIN($R$7*(K37-Mode1_Parameter_sheet!$D$9))</f>
        <v>4.216562211365759E-2</v>
      </c>
      <c r="O37" s="33">
        <f>N37+Mode1_Parameter_sheet!$D$8</f>
        <v>0.59153124870748941</v>
      </c>
    </row>
    <row r="38" spans="2:15">
      <c r="B38" s="29">
        <v>32</v>
      </c>
      <c r="C38" s="26">
        <v>1.066666667</v>
      </c>
      <c r="D38" s="26">
        <v>0.1454916668</v>
      </c>
      <c r="E38" s="26">
        <v>-1.2477573299999999E-2</v>
      </c>
      <c r="F38" s="26">
        <f>D38-Mode1_Parameter_sheet!$D$7</f>
        <v>-6.4455766050328933E-3</v>
      </c>
      <c r="G38" s="26">
        <v>0.59794707729999996</v>
      </c>
      <c r="H38" s="26">
        <v>0.1062744685</v>
      </c>
      <c r="I38" s="26">
        <f>G38-Mode1_Parameter_sheet!$D$8</f>
        <v>4.858145070616815E-2</v>
      </c>
      <c r="K38" s="26">
        <v>1.066666667</v>
      </c>
      <c r="L38" s="33">
        <f>$R$8*COS($R$6*(K38-Mode1_Parameter_sheet!$D$9))+$R$10*SIN($R$6*(K38-Mode1_Parameter_sheet!$D$9))+$R$9*COS($R$7*(K38-Mode1_Parameter_sheet!$D$9))+$R$11*SIN($R$7*(K38-Mode1_Parameter_sheet!$D$9))</f>
        <v>-6.9445761636513503E-3</v>
      </c>
      <c r="M38" s="33">
        <f>L38+Mode1_Parameter_sheet!$D$7</f>
        <v>0.14499266724138155</v>
      </c>
      <c r="N38" s="33">
        <f>$R$8*COS($R$6*(K38-Mode1_Parameter_sheet!$D$9))+$R$10*SIN($R$6*(K38-Mode1_Parameter_sheet!$D$9))-$R$9*COS($R$7*(K38-Mode1_Parameter_sheet!$D$9))-$R$11*SIN($R$7*(K38-Mode1_Parameter_sheet!$D$9))</f>
        <v>4.5700916214179134E-2</v>
      </c>
      <c r="O38" s="33">
        <f>N38+Mode1_Parameter_sheet!$D$8</f>
        <v>0.59506654280801097</v>
      </c>
    </row>
    <row r="39" spans="2:15">
      <c r="B39" s="29">
        <v>33</v>
      </c>
      <c r="C39" s="26">
        <v>1.1000000000000001</v>
      </c>
      <c r="D39" s="26">
        <v>0.14529449650000001</v>
      </c>
      <c r="E39" s="26">
        <v>-6.672872814E-3</v>
      </c>
      <c r="F39" s="26">
        <f>D39-Mode1_Parameter_sheet!$D$7</f>
        <v>-6.6427469050328869E-3</v>
      </c>
      <c r="G39" s="26">
        <v>0.60134054390000002</v>
      </c>
      <c r="H39" s="26">
        <v>9.4847534040000001E-2</v>
      </c>
      <c r="I39" s="26">
        <f>G39-Mode1_Parameter_sheet!$D$8</f>
        <v>5.1974917306168211E-2</v>
      </c>
      <c r="K39" s="26">
        <v>1.1000000000000001</v>
      </c>
      <c r="L39" s="33">
        <f>$R$8*COS($R$6*(K39-Mode1_Parameter_sheet!$D$9))+$R$10*SIN($R$6*(K39-Mode1_Parameter_sheet!$D$9))+$R$9*COS($R$7*(K39-Mode1_Parameter_sheet!$D$9))+$R$11*SIN($R$7*(K39-Mode1_Parameter_sheet!$D$9))</f>
        <v>-7.078388311777848E-3</v>
      </c>
      <c r="M39" s="33">
        <f>L39+Mode1_Parameter_sheet!$D$7</f>
        <v>0.14485885509325505</v>
      </c>
      <c r="N39" s="33">
        <f>$R$8*COS($R$6*(K39-Mode1_Parameter_sheet!$D$9))+$R$10*SIN($R$6*(K39-Mode1_Parameter_sheet!$D$9))-$R$9*COS($R$7*(K39-Mode1_Parameter_sheet!$D$9))-$R$11*SIN($R$7*(K39-Mode1_Parameter_sheet!$D$9))</f>
        <v>4.8837691466269428E-2</v>
      </c>
      <c r="O39" s="33">
        <f>N39+Mode1_Parameter_sheet!$D$8</f>
        <v>0.59820331806010119</v>
      </c>
    </row>
    <row r="40" spans="2:15">
      <c r="B40" s="29">
        <v>34</v>
      </c>
      <c r="C40" s="26">
        <v>1.1333333329999999</v>
      </c>
      <c r="D40" s="26">
        <v>0.14504680859999999</v>
      </c>
      <c r="E40" s="26">
        <v>-3.185114597E-3</v>
      </c>
      <c r="F40" s="26">
        <f>D40-Mode1_Parameter_sheet!$D$7</f>
        <v>-6.8904348050329023E-3</v>
      </c>
      <c r="G40" s="26">
        <v>0.60427024630000004</v>
      </c>
      <c r="H40" s="26">
        <v>7.8553239689999999E-2</v>
      </c>
      <c r="I40" s="26">
        <f>G40-Mode1_Parameter_sheet!$D$8</f>
        <v>5.4904619706168223E-2</v>
      </c>
      <c r="K40" s="26">
        <v>1.1333333329999999</v>
      </c>
      <c r="L40" s="33">
        <f>$R$8*COS($R$6*(K40-Mode1_Parameter_sheet!$D$9))+$R$10*SIN($R$6*(K40-Mode1_Parameter_sheet!$D$9))+$R$9*COS($R$7*(K40-Mode1_Parameter_sheet!$D$9))+$R$11*SIN($R$7*(K40-Mode1_Parameter_sheet!$D$9))</f>
        <v>-7.0467739243014228E-3</v>
      </c>
      <c r="M40" s="33">
        <f>L40+Mode1_Parameter_sheet!$D$7</f>
        <v>0.14489046948073148</v>
      </c>
      <c r="N40" s="33">
        <f>$R$8*COS($R$6*(K40-Mode1_Parameter_sheet!$D$9))+$R$10*SIN($R$6*(K40-Mode1_Parameter_sheet!$D$9))-$R$9*COS($R$7*(K40-Mode1_Parameter_sheet!$D$9))-$R$11*SIN($R$7*(K40-Mode1_Parameter_sheet!$D$9))</f>
        <v>5.1549339225538532E-2</v>
      </c>
      <c r="O40" s="33">
        <f>N40+Mode1_Parameter_sheet!$D$8</f>
        <v>0.60091496581937032</v>
      </c>
    </row>
    <row r="41" spans="2:15">
      <c r="B41" s="29">
        <v>35</v>
      </c>
      <c r="C41" s="26">
        <v>1.1666666670000001</v>
      </c>
      <c r="D41" s="26">
        <v>0.1450821555</v>
      </c>
      <c r="E41" s="26">
        <v>3.891935866E-3</v>
      </c>
      <c r="F41" s="26">
        <f>D41-Mode1_Parameter_sheet!$D$7</f>
        <v>-6.8550879050328917E-3</v>
      </c>
      <c r="G41" s="26">
        <v>0.60657742650000002</v>
      </c>
      <c r="H41" s="26">
        <v>6.3494803249999995E-2</v>
      </c>
      <c r="I41" s="26">
        <f>G41-Mode1_Parameter_sheet!$D$8</f>
        <v>5.7211799906168204E-2</v>
      </c>
      <c r="K41" s="26">
        <v>1.1666666670000001</v>
      </c>
      <c r="L41" s="33">
        <f>$R$8*COS($R$6*(K41-Mode1_Parameter_sheet!$D$9))+$R$10*SIN($R$6*(K41-Mode1_Parameter_sheet!$D$9))+$R$9*COS($R$7*(K41-Mode1_Parameter_sheet!$D$9))+$R$11*SIN($R$7*(K41-Mode1_Parameter_sheet!$D$9))</f>
        <v>-6.8441106624851505E-3</v>
      </c>
      <c r="M41" s="33">
        <f>L41+Mode1_Parameter_sheet!$D$7</f>
        <v>0.14509313274254776</v>
      </c>
      <c r="N41" s="33">
        <f>$R$8*COS($R$6*(K41-Mode1_Parameter_sheet!$D$9))+$R$10*SIN($R$6*(K41-Mode1_Parameter_sheet!$D$9))-$R$9*COS($R$7*(K41-Mode1_Parameter_sheet!$D$9))-$R$11*SIN($R$7*(K41-Mode1_Parameter_sheet!$D$9))</f>
        <v>5.3813176885439393E-2</v>
      </c>
      <c r="O41" s="33">
        <f>N41+Mode1_Parameter_sheet!$D$8</f>
        <v>0.60317880347927122</v>
      </c>
    </row>
    <row r="42" spans="2:15">
      <c r="B42" s="29">
        <v>36</v>
      </c>
      <c r="C42" s="26">
        <v>1.2</v>
      </c>
      <c r="D42" s="26">
        <v>0.14530627099999999</v>
      </c>
      <c r="E42" s="26">
        <v>6.5397197419999999E-3</v>
      </c>
      <c r="F42" s="26">
        <f>D42-Mode1_Parameter_sheet!$D$7</f>
        <v>-6.6309724050329089E-3</v>
      </c>
      <c r="G42" s="26">
        <v>0.60850323319999999</v>
      </c>
      <c r="H42" s="26">
        <v>5.0008066169999997E-2</v>
      </c>
      <c r="I42" s="26">
        <f>G42-Mode1_Parameter_sheet!$D$8</f>
        <v>5.913760660616818E-2</v>
      </c>
      <c r="K42" s="26">
        <v>1.2</v>
      </c>
      <c r="L42" s="33">
        <f>$R$8*COS($R$6*(K42-Mode1_Parameter_sheet!$D$9))+$R$10*SIN($R$6*(K42-Mode1_Parameter_sheet!$D$9))+$R$9*COS($R$7*(K42-Mode1_Parameter_sheet!$D$9))+$R$11*SIN($R$7*(K42-Mode1_Parameter_sheet!$D$9))</f>
        <v>-6.4671836392540642E-3</v>
      </c>
      <c r="M42" s="33">
        <f>L42+Mode1_Parameter_sheet!$D$7</f>
        <v>0.14547005976577884</v>
      </c>
      <c r="N42" s="33">
        <f>$R$8*COS($R$6*(K42-Mode1_Parameter_sheet!$D$9))+$R$10*SIN($R$6*(K42-Mode1_Parameter_sheet!$D$9))-$R$9*COS($R$7*(K42-Mode1_Parameter_sheet!$D$9))-$R$11*SIN($R$7*(K42-Mode1_Parameter_sheet!$D$9))</f>
        <v>5.5610650250557975E-2</v>
      </c>
      <c r="O42" s="33">
        <f>N42+Mode1_Parameter_sheet!$D$8</f>
        <v>0.60497627684438982</v>
      </c>
    </row>
    <row r="43" spans="2:15">
      <c r="B43" s="29">
        <v>37</v>
      </c>
      <c r="C43" s="26">
        <v>1.233333333</v>
      </c>
      <c r="D43" s="26">
        <v>0.1455181368</v>
      </c>
      <c r="E43" s="26">
        <v>1.1387630439999999E-2</v>
      </c>
      <c r="F43" s="26">
        <f>D43-Mode1_Parameter_sheet!$D$7</f>
        <v>-6.4191066050328927E-3</v>
      </c>
      <c r="G43" s="26">
        <v>0.60991129759999996</v>
      </c>
      <c r="H43" s="26">
        <v>3.4553957259999997E-2</v>
      </c>
      <c r="I43" s="26">
        <f>G43-Mode1_Parameter_sheet!$D$8</f>
        <v>6.0545671006168145E-2</v>
      </c>
      <c r="K43" s="26">
        <v>1.233333333</v>
      </c>
      <c r="L43" s="33">
        <f>$R$8*COS($R$6*(K43-Mode1_Parameter_sheet!$D$9))+$R$10*SIN($R$6*(K43-Mode1_Parameter_sheet!$D$9))+$R$9*COS($R$7*(K43-Mode1_Parameter_sheet!$D$9))+$R$11*SIN($R$7*(K43-Mode1_Parameter_sheet!$D$9))</f>
        <v>-5.9152526414876158E-3</v>
      </c>
      <c r="M43" s="33">
        <f>L43+Mode1_Parameter_sheet!$D$7</f>
        <v>0.14602199076354527</v>
      </c>
      <c r="N43" s="33">
        <f>$R$8*COS($R$6*(K43-Mode1_Parameter_sheet!$D$9))+$R$10*SIN($R$6*(K43-Mode1_Parameter_sheet!$D$9))-$R$9*COS($R$7*(K43-Mode1_Parameter_sheet!$D$9))-$R$11*SIN($R$7*(K43-Mode1_Parameter_sheet!$D$9))</f>
        <v>5.6927496597749927E-2</v>
      </c>
      <c r="O43" s="33">
        <f>N43+Mode1_Parameter_sheet!$D$8</f>
        <v>0.6062931231915818</v>
      </c>
    </row>
    <row r="44" spans="2:15">
      <c r="B44" s="29">
        <v>38</v>
      </c>
      <c r="C44" s="26">
        <v>1.266666667</v>
      </c>
      <c r="D44" s="26">
        <v>0.14606544630000001</v>
      </c>
      <c r="E44" s="26">
        <v>1.9164644979999999E-2</v>
      </c>
      <c r="F44" s="26">
        <f>D44-Mode1_Parameter_sheet!$D$7</f>
        <v>-5.8717971050328832E-3</v>
      </c>
      <c r="G44" s="26">
        <v>0.61080683030000005</v>
      </c>
      <c r="H44" s="26">
        <v>1.890490463E-2</v>
      </c>
      <c r="I44" s="26">
        <f>G44-Mode1_Parameter_sheet!$D$8</f>
        <v>6.1441203706168235E-2</v>
      </c>
      <c r="K44" s="26">
        <v>1.266666667</v>
      </c>
      <c r="L44" s="33">
        <f>$R$8*COS($R$6*(K44-Mode1_Parameter_sheet!$D$9))+$R$10*SIN($R$6*(K44-Mode1_Parameter_sheet!$D$9))+$R$9*COS($R$7*(K44-Mode1_Parameter_sheet!$D$9))+$R$11*SIN($R$7*(K44-Mode1_Parameter_sheet!$D$9))</f>
        <v>-5.1900893029084572E-3</v>
      </c>
      <c r="M44" s="33">
        <f>L44+Mode1_Parameter_sheet!$D$7</f>
        <v>0.14674715410212444</v>
      </c>
      <c r="N44" s="33">
        <f>$R$8*COS($R$6*(K44-Mode1_Parameter_sheet!$D$9))+$R$10*SIN($R$6*(K44-Mode1_Parameter_sheet!$D$9))-$R$9*COS($R$7*(K44-Mode1_Parameter_sheet!$D$9))-$R$11*SIN($R$7*(K44-Mode1_Parameter_sheet!$D$9))</f>
        <v>5.7753865682787356E-2</v>
      </c>
      <c r="O44" s="33">
        <f>N44+Mode1_Parameter_sheet!$D$8</f>
        <v>0.60711949227661921</v>
      </c>
    </row>
    <row r="45" spans="2:15">
      <c r="B45" s="29">
        <v>39</v>
      </c>
      <c r="C45" s="26">
        <v>1.3</v>
      </c>
      <c r="D45" s="26">
        <v>0.1467957798</v>
      </c>
      <c r="E45" s="26">
        <v>2.2868141889999999E-2</v>
      </c>
      <c r="F45" s="26">
        <f>D45-Mode1_Parameter_sheet!$D$7</f>
        <v>-5.1414636050328977E-3</v>
      </c>
      <c r="G45" s="26">
        <v>0.61117162459999996</v>
      </c>
      <c r="H45" s="26">
        <v>1.544770445E-3</v>
      </c>
      <c r="I45" s="26">
        <f>G45-Mode1_Parameter_sheet!$D$8</f>
        <v>6.180599800616815E-2</v>
      </c>
      <c r="K45" s="26">
        <v>1.3</v>
      </c>
      <c r="L45" s="33">
        <f>$R$8*COS($R$6*(K45-Mode1_Parameter_sheet!$D$9))+$R$10*SIN($R$6*(K45-Mode1_Parameter_sheet!$D$9))+$R$9*COS($R$7*(K45-Mode1_Parameter_sheet!$D$9))+$R$11*SIN($R$7*(K45-Mode1_Parameter_sheet!$D$9))</f>
        <v>-4.2959837153619847E-3</v>
      </c>
      <c r="M45" s="33">
        <f>L45+Mode1_Parameter_sheet!$D$7</f>
        <v>0.1476412596896709</v>
      </c>
      <c r="N45" s="33">
        <f>$R$8*COS($R$6*(K45-Mode1_Parameter_sheet!$D$9))+$R$10*SIN($R$6*(K45-Mode1_Parameter_sheet!$D$9))-$R$9*COS($R$7*(K45-Mode1_Parameter_sheet!$D$9))-$R$11*SIN($R$7*(K45-Mode1_Parameter_sheet!$D$9))</f>
        <v>5.8084398529869644E-2</v>
      </c>
      <c r="O45" s="33">
        <f>N45+Mode1_Parameter_sheet!$D$8</f>
        <v>0.6074500251237015</v>
      </c>
    </row>
    <row r="46" spans="2:15">
      <c r="B46" s="29">
        <v>40</v>
      </c>
      <c r="C46" s="26">
        <v>1.3333333329999999</v>
      </c>
      <c r="D46" s="26">
        <v>0.14758998910000001</v>
      </c>
      <c r="E46" s="26">
        <v>2.8442447169999999E-2</v>
      </c>
      <c r="F46" s="26">
        <f>D46-Mode1_Parameter_sheet!$D$7</f>
        <v>-4.3472543050328827E-3</v>
      </c>
      <c r="G46" s="26">
        <v>0.61090981499999997</v>
      </c>
      <c r="H46" s="26">
        <v>-1.531426434E-2</v>
      </c>
      <c r="I46" s="26">
        <f>G46-Mode1_Parameter_sheet!$D$8</f>
        <v>6.1544188406168154E-2</v>
      </c>
      <c r="K46" s="26">
        <v>1.3333333329999999</v>
      </c>
      <c r="L46" s="33">
        <f>$R$8*COS($R$6*(K46-Mode1_Parameter_sheet!$D$9))+$R$10*SIN($R$6*(K46-Mode1_Parameter_sheet!$D$9))+$R$9*COS($R$7*(K46-Mode1_Parameter_sheet!$D$9))+$R$11*SIN($R$7*(K46-Mode1_Parameter_sheet!$D$9))</f>
        <v>-3.2397199390675653E-3</v>
      </c>
      <c r="M46" s="33">
        <f>L46+Mode1_Parameter_sheet!$D$7</f>
        <v>0.14869752346596532</v>
      </c>
      <c r="N46" s="33">
        <f>$R$8*COS($R$6*(K46-Mode1_Parameter_sheet!$D$9))+$R$10*SIN($R$6*(K46-Mode1_Parameter_sheet!$D$9))-$R$9*COS($R$7*(K46-Mode1_Parameter_sheet!$D$9))-$R$11*SIN($R$7*(K46-Mode1_Parameter_sheet!$D$9))</f>
        <v>5.7918263228521269E-2</v>
      </c>
      <c r="O46" s="33">
        <f>N46+Mode1_Parameter_sheet!$D$8</f>
        <v>0.60728388982235304</v>
      </c>
    </row>
    <row r="47" spans="2:15">
      <c r="B47" s="29">
        <v>41</v>
      </c>
      <c r="C47" s="26">
        <v>1.3666666670000001</v>
      </c>
      <c r="D47" s="26">
        <v>0.14869194299999999</v>
      </c>
      <c r="E47" s="26">
        <v>3.3079525399999997E-2</v>
      </c>
      <c r="F47" s="26">
        <f>D47-Mode1_Parameter_sheet!$D$7</f>
        <v>-3.2453004050329026E-3</v>
      </c>
      <c r="G47" s="26">
        <v>0.61015067359999997</v>
      </c>
      <c r="H47" s="26">
        <v>-3.0645428530000001E-2</v>
      </c>
      <c r="I47" s="26">
        <f>G47-Mode1_Parameter_sheet!$D$8</f>
        <v>6.0785047006168158E-2</v>
      </c>
      <c r="K47" s="26">
        <v>1.3666666670000001</v>
      </c>
      <c r="L47" s="33">
        <f>$R$8*COS($R$6*(K47-Mode1_Parameter_sheet!$D$9))+$R$10*SIN($R$6*(K47-Mode1_Parameter_sheet!$D$9))+$R$9*COS($R$7*(K47-Mode1_Parameter_sheet!$D$9))+$R$11*SIN($R$7*(K47-Mode1_Parameter_sheet!$D$9))</f>
        <v>-2.0305209325214985E-3</v>
      </c>
      <c r="M47" s="33">
        <f>L47+Mode1_Parameter_sheet!$D$7</f>
        <v>0.14990672247251141</v>
      </c>
      <c r="N47" s="33">
        <f>$R$8*COS($R$6*(K47-Mode1_Parameter_sheet!$D$9))+$R$10*SIN($R$6*(K47-Mode1_Parameter_sheet!$D$9))-$R$9*COS($R$7*(K47-Mode1_Parameter_sheet!$D$9))-$R$11*SIN($R$7*(K47-Mode1_Parameter_sheet!$D$9))</f>
        <v>5.725914704279339E-2</v>
      </c>
      <c r="O47" s="33">
        <f>N47+Mode1_Parameter_sheet!$D$8</f>
        <v>0.60662477363662526</v>
      </c>
    </row>
    <row r="48" spans="2:15">
      <c r="B48" s="29">
        <v>42</v>
      </c>
      <c r="C48" s="26">
        <v>1.4</v>
      </c>
      <c r="D48" s="26">
        <v>0.14979529080000001</v>
      </c>
      <c r="E48" s="26">
        <v>3.8170670480000002E-2</v>
      </c>
      <c r="F48" s="26">
        <f>D48-Mode1_Parameter_sheet!$D$7</f>
        <v>-2.1419526050328874E-3</v>
      </c>
      <c r="G48" s="26">
        <v>0.60886678640000003</v>
      </c>
      <c r="H48" s="26">
        <v>-4.4069162770000003E-2</v>
      </c>
      <c r="I48" s="26">
        <f>G48-Mode1_Parameter_sheet!$D$8</f>
        <v>5.9501159806168213E-2</v>
      </c>
      <c r="K48" s="26">
        <v>1.4</v>
      </c>
      <c r="L48" s="33">
        <f>$R$8*COS($R$6*(K48-Mode1_Parameter_sheet!$D$9))+$R$10*SIN($R$6*(K48-Mode1_Parameter_sheet!$D$9))+$R$9*COS($R$7*(K48-Mode1_Parameter_sheet!$D$9))+$R$11*SIN($R$7*(K48-Mode1_Parameter_sheet!$D$9))</f>
        <v>-6.7996329427111313E-4</v>
      </c>
      <c r="M48" s="33">
        <f>L48+Mode1_Parameter_sheet!$D$7</f>
        <v>0.15125728011076178</v>
      </c>
      <c r="N48" s="33">
        <f>$R$8*COS($R$6*(K48-Mode1_Parameter_sheet!$D$9))+$R$10*SIN($R$6*(K48-Mode1_Parameter_sheet!$D$9))-$R$9*COS($R$7*(K48-Mode1_Parameter_sheet!$D$9))-$R$11*SIN($R$7*(K48-Mode1_Parameter_sheet!$D$9))</f>
        <v>5.6115205575146904E-2</v>
      </c>
      <c r="O48" s="33">
        <f>N48+Mode1_Parameter_sheet!$D$8</f>
        <v>0.60548083216897874</v>
      </c>
    </row>
    <row r="49" spans="2:15">
      <c r="B49" s="29">
        <v>43</v>
      </c>
      <c r="C49" s="26">
        <v>1.433333333</v>
      </c>
      <c r="D49" s="26">
        <v>0.1512366543</v>
      </c>
      <c r="E49" s="26">
        <v>4.3778508860000002E-2</v>
      </c>
      <c r="F49" s="26">
        <f>D49-Mode1_Parameter_sheet!$D$7</f>
        <v>-7.0058910503290051E-4</v>
      </c>
      <c r="G49" s="26">
        <v>0.60721272940000004</v>
      </c>
      <c r="H49" s="26">
        <v>-5.7194246310000002E-2</v>
      </c>
      <c r="I49" s="26">
        <f>G49-Mode1_Parameter_sheet!$D$8</f>
        <v>5.7847102806168227E-2</v>
      </c>
      <c r="K49" s="26">
        <v>1.433333333</v>
      </c>
      <c r="L49" s="33">
        <f>$R$8*COS($R$6*(K49-Mode1_Parameter_sheet!$D$9))+$R$10*SIN($R$6*(K49-Mode1_Parameter_sheet!$D$9))+$R$9*COS($R$7*(K49-Mode1_Parameter_sheet!$D$9))+$R$11*SIN($R$7*(K49-Mode1_Parameter_sheet!$D$9))</f>
        <v>7.9813779232524099E-4</v>
      </c>
      <c r="M49" s="33">
        <f>L49+Mode1_Parameter_sheet!$D$7</f>
        <v>0.15273538119735813</v>
      </c>
      <c r="N49" s="33">
        <f>$R$8*COS($R$6*(K49-Mode1_Parameter_sheet!$D$9))+$R$10*SIN($R$6*(K49-Mode1_Parameter_sheet!$D$9))-$R$9*COS($R$7*(K49-Mode1_Parameter_sheet!$D$9))-$R$11*SIN($R$7*(K49-Mode1_Parameter_sheet!$D$9))</f>
        <v>5.4498969085338453E-2</v>
      </c>
      <c r="O49" s="33">
        <f>N49+Mode1_Parameter_sheet!$D$8</f>
        <v>0.60386459567917028</v>
      </c>
    </row>
    <row r="50" spans="2:15">
      <c r="B50" s="29">
        <v>44</v>
      </c>
      <c r="C50" s="26">
        <v>1.4666666669999999</v>
      </c>
      <c r="D50" s="26">
        <v>0.15271385809999999</v>
      </c>
      <c r="E50" s="26">
        <v>4.5197676040000002E-2</v>
      </c>
      <c r="F50" s="26">
        <f>D50-Mode1_Parameter_sheet!$D$7</f>
        <v>7.7661469496709268E-4</v>
      </c>
      <c r="G50" s="26">
        <v>0.60505383670000001</v>
      </c>
      <c r="H50" s="26">
        <v>-7.538358547E-2</v>
      </c>
      <c r="I50" s="26">
        <f>G50-Mode1_Parameter_sheet!$D$8</f>
        <v>5.5688210106168201E-2</v>
      </c>
      <c r="K50" s="26">
        <v>1.4666666669999999</v>
      </c>
      <c r="L50" s="33">
        <f>$R$8*COS($R$6*(K50-Mode1_Parameter_sheet!$D$9))+$R$10*SIN($R$6*(K50-Mode1_Parameter_sheet!$D$9))+$R$9*COS($R$7*(K50-Mode1_Parameter_sheet!$D$9))+$R$11*SIN($R$7*(K50-Mode1_Parameter_sheet!$D$9))</f>
        <v>2.3878715860357509E-3</v>
      </c>
      <c r="M50" s="33">
        <f>L50+Mode1_Parameter_sheet!$D$7</f>
        <v>0.15432511499106866</v>
      </c>
      <c r="N50" s="33">
        <f>$R$8*COS($R$6*(K50-Mode1_Parameter_sheet!$D$9))+$R$10*SIN($R$6*(K50-Mode1_Parameter_sheet!$D$9))-$R$9*COS($R$7*(K50-Mode1_Parameter_sheet!$D$9))-$R$11*SIN($R$7*(K50-Mode1_Parameter_sheet!$D$9))</f>
        <v>5.2427207358584596E-2</v>
      </c>
      <c r="O50" s="33">
        <f>N50+Mode1_Parameter_sheet!$D$8</f>
        <v>0.60179283395241645</v>
      </c>
    </row>
    <row r="51" spans="2:15">
      <c r="B51" s="29">
        <v>45</v>
      </c>
      <c r="C51" s="26">
        <v>1.5</v>
      </c>
      <c r="D51" s="26">
        <v>0.15424983270000001</v>
      </c>
      <c r="E51" s="26">
        <v>4.7470787280000003E-2</v>
      </c>
      <c r="F51" s="26">
        <f>D51-Mode1_Parameter_sheet!$D$7</f>
        <v>2.3125892949671101E-3</v>
      </c>
      <c r="G51" s="26">
        <v>0.60218715700000003</v>
      </c>
      <c r="H51" s="26">
        <v>-8.8339779610000002E-2</v>
      </c>
      <c r="I51" s="26">
        <f>G51-Mode1_Parameter_sheet!$D$8</f>
        <v>5.2821530406168216E-2</v>
      </c>
      <c r="K51" s="26">
        <v>1.5</v>
      </c>
      <c r="L51" s="33">
        <f>$R$8*COS($R$6*(K51-Mode1_Parameter_sheet!$D$9))+$R$10*SIN($R$6*(K51-Mode1_Parameter_sheet!$D$9))+$R$9*COS($R$7*(K51-Mode1_Parameter_sheet!$D$9))+$R$11*SIN($R$7*(K51-Mode1_Parameter_sheet!$D$9))</f>
        <v>4.0714015335373867E-3</v>
      </c>
      <c r="M51" s="33">
        <f>L51+Mode1_Parameter_sheet!$D$7</f>
        <v>0.15600864493857028</v>
      </c>
      <c r="N51" s="33">
        <f>$R$8*COS($R$6*(K51-Mode1_Parameter_sheet!$D$9))+$R$10*SIN($R$6*(K51-Mode1_Parameter_sheet!$D$9))-$R$9*COS($R$7*(K51-Mode1_Parameter_sheet!$D$9))-$R$11*SIN($R$7*(K51-Mode1_Parameter_sheet!$D$9))</f>
        <v>4.9920754707109632E-2</v>
      </c>
      <c r="O51" s="33">
        <f>N51+Mode1_Parameter_sheet!$D$8</f>
        <v>0.59928638130094147</v>
      </c>
    </row>
    <row r="52" spans="2:15">
      <c r="B52" s="29">
        <v>46</v>
      </c>
      <c r="C52" s="26">
        <v>1.5333333330000001</v>
      </c>
      <c r="D52" s="26">
        <v>0.15587857720000001</v>
      </c>
      <c r="E52" s="26">
        <v>5.2732088359999998E-2</v>
      </c>
      <c r="F52" s="26">
        <f>D52-Mode1_Parameter_sheet!$D$7</f>
        <v>3.9413337949671112E-3</v>
      </c>
      <c r="G52" s="26">
        <v>0.59916451810000004</v>
      </c>
      <c r="H52" s="26">
        <v>-9.9203630619999997E-2</v>
      </c>
      <c r="I52" s="26">
        <f>G52-Mode1_Parameter_sheet!$D$8</f>
        <v>4.979889150616823E-2</v>
      </c>
      <c r="K52" s="26">
        <v>1.5333333330000001</v>
      </c>
      <c r="L52" s="33">
        <f>$R$8*COS($R$6*(K52-Mode1_Parameter_sheet!$D$9))+$R$10*SIN($R$6*(K52-Mode1_Parameter_sheet!$D$9))+$R$9*COS($R$7*(K52-Mode1_Parameter_sheet!$D$9))+$R$11*SIN($R$7*(K52-Mode1_Parameter_sheet!$D$9))</f>
        <v>5.829160443685779E-3</v>
      </c>
      <c r="M52" s="33">
        <f>L52+Mode1_Parameter_sheet!$D$7</f>
        <v>0.15776640384871868</v>
      </c>
      <c r="N52" s="33">
        <f>$R$8*COS($R$6*(K52-Mode1_Parameter_sheet!$D$9))+$R$10*SIN($R$6*(K52-Mode1_Parameter_sheet!$D$9))-$R$9*COS($R$7*(K52-Mode1_Parameter_sheet!$D$9))-$R$11*SIN($R$7*(K52-Mode1_Parameter_sheet!$D$9))</f>
        <v>4.7004296066103624E-2</v>
      </c>
      <c r="O52" s="33">
        <f>N52+Mode1_Parameter_sheet!$D$8</f>
        <v>0.59636992265993549</v>
      </c>
    </row>
    <row r="53" spans="2:15">
      <c r="B53" s="29">
        <v>47</v>
      </c>
      <c r="C53" s="26">
        <v>1.566666667</v>
      </c>
      <c r="D53" s="26">
        <v>0.15776530529999999</v>
      </c>
      <c r="E53" s="26">
        <v>5.3186000329999997E-2</v>
      </c>
      <c r="F53" s="26">
        <f>D53-Mode1_Parameter_sheet!$D$7</f>
        <v>5.8280618949670959E-3</v>
      </c>
      <c r="G53" s="26">
        <v>0.59557358169999997</v>
      </c>
      <c r="H53" s="26">
        <v>-0.11187534139999999</v>
      </c>
      <c r="I53" s="26">
        <f>G53-Mode1_Parameter_sheet!$D$8</f>
        <v>4.6207955106168153E-2</v>
      </c>
      <c r="K53" s="26">
        <v>1.566666667</v>
      </c>
      <c r="L53" s="33">
        <f>$R$8*COS($R$6*(K53-Mode1_Parameter_sheet!$D$9))+$R$10*SIN($R$6*(K53-Mode1_Parameter_sheet!$D$9))+$R$9*COS($R$7*(K53-Mode1_Parameter_sheet!$D$9))+$R$11*SIN($R$7*(K53-Mode1_Parameter_sheet!$D$9))</f>
        <v>7.6400681242767103E-3</v>
      </c>
      <c r="M53" s="33">
        <f>L53+Mode1_Parameter_sheet!$D$7</f>
        <v>0.1595773115293096</v>
      </c>
      <c r="N53" s="33">
        <f>$R$8*COS($R$6*(K53-Mode1_Parameter_sheet!$D$9))+$R$10*SIN($R$6*(K53-Mode1_Parameter_sheet!$D$9))-$R$9*COS($R$7*(K53-Mode1_Parameter_sheet!$D$9))-$R$11*SIN($R$7*(K53-Mode1_Parameter_sheet!$D$9))</f>
        <v>4.3706117527800625E-2</v>
      </c>
      <c r="O53" s="33">
        <f>N53+Mode1_Parameter_sheet!$D$8</f>
        <v>0.59307174412163244</v>
      </c>
    </row>
    <row r="54" spans="2:15">
      <c r="B54" s="29">
        <v>48</v>
      </c>
      <c r="C54" s="26">
        <v>1.6</v>
      </c>
      <c r="D54" s="26">
        <v>0.15942431060000001</v>
      </c>
      <c r="E54" s="26">
        <v>5.5282041169999997E-2</v>
      </c>
      <c r="F54" s="26">
        <f>D54-Mode1_Parameter_sheet!$D$7</f>
        <v>7.4870671949671119E-3</v>
      </c>
      <c r="G54" s="26">
        <v>0.59170616200000004</v>
      </c>
      <c r="H54" s="26">
        <v>-0.1219132567</v>
      </c>
      <c r="I54" s="26">
        <f>G54-Mode1_Parameter_sheet!$D$8</f>
        <v>4.2340535406168223E-2</v>
      </c>
      <c r="K54" s="26">
        <v>1.6</v>
      </c>
      <c r="L54" s="33">
        <f>$R$8*COS($R$6*(K54-Mode1_Parameter_sheet!$D$9))+$R$10*SIN($R$6*(K54-Mode1_Parameter_sheet!$D$9))+$R$9*COS($R$7*(K54-Mode1_Parameter_sheet!$D$9))+$R$11*SIN($R$7*(K54-Mode1_Parameter_sheet!$D$9))</f>
        <v>9.4817694924611163E-3</v>
      </c>
      <c r="M54" s="33">
        <f>L54+Mode1_Parameter_sheet!$D$7</f>
        <v>0.16141901289749402</v>
      </c>
      <c r="N54" s="33">
        <f>$R$8*COS($R$6*(K54-Mode1_Parameter_sheet!$D$9))+$R$10*SIN($R$6*(K54-Mode1_Parameter_sheet!$D$9))-$R$9*COS($R$7*(K54-Mode1_Parameter_sheet!$D$9))-$R$11*SIN($R$7*(K54-Mode1_Parameter_sheet!$D$9))</f>
        <v>4.0057823596393663E-2</v>
      </c>
      <c r="O54" s="33">
        <f>N54+Mode1_Parameter_sheet!$D$8</f>
        <v>0.58942345019022546</v>
      </c>
    </row>
    <row r="55" spans="2:15">
      <c r="B55" s="29">
        <v>49</v>
      </c>
      <c r="C55" s="26">
        <v>1.6333333329999999</v>
      </c>
      <c r="D55" s="26">
        <v>0.16145077469999999</v>
      </c>
      <c r="E55" s="26">
        <v>5.4524612040000003E-2</v>
      </c>
      <c r="F55" s="26">
        <f>D55-Mode1_Parameter_sheet!$D$7</f>
        <v>9.513531294967098E-3</v>
      </c>
      <c r="G55" s="26">
        <v>0.58744603120000005</v>
      </c>
      <c r="H55" s="26">
        <v>-0.1309842366</v>
      </c>
      <c r="I55" s="26">
        <f>G55-Mode1_Parameter_sheet!$D$8</f>
        <v>3.8080404606168239E-2</v>
      </c>
      <c r="K55" s="26">
        <v>1.6333333329999999</v>
      </c>
      <c r="L55" s="33">
        <f>$R$8*COS($R$6*(K55-Mode1_Parameter_sheet!$D$9))+$R$10*SIN($R$6*(K55-Mode1_Parameter_sheet!$D$9))+$R$9*COS($R$7*(K55-Mode1_Parameter_sheet!$D$9))+$R$11*SIN($R$7*(K55-Mode1_Parameter_sheet!$D$9))</f>
        <v>1.1330891084642263E-2</v>
      </c>
      <c r="M55" s="33">
        <f>L55+Mode1_Parameter_sheet!$D$7</f>
        <v>0.16326813448967517</v>
      </c>
      <c r="N55" s="33">
        <f>$R$8*COS($R$6*(K55-Mode1_Parameter_sheet!$D$9))+$R$10*SIN($R$6*(K55-Mode1_Parameter_sheet!$D$9))-$R$9*COS($R$7*(K55-Mode1_Parameter_sheet!$D$9))-$R$11*SIN($R$7*(K55-Mode1_Parameter_sheet!$D$9))</f>
        <v>3.6094022888449005E-2</v>
      </c>
      <c r="O55" s="33">
        <f>N55+Mode1_Parameter_sheet!$D$8</f>
        <v>0.5854596494822808</v>
      </c>
    </row>
    <row r="56" spans="2:15">
      <c r="B56" s="29">
        <v>50</v>
      </c>
      <c r="C56" s="26">
        <v>1.6666666670000001</v>
      </c>
      <c r="D56" s="26">
        <v>0.1630592847</v>
      </c>
      <c r="E56" s="26">
        <v>5.4273831610000003E-2</v>
      </c>
      <c r="F56" s="26">
        <f>D56-Mode1_Parameter_sheet!$D$7</f>
        <v>1.1122041294967105E-2</v>
      </c>
      <c r="G56" s="26">
        <v>0.58297387950000001</v>
      </c>
      <c r="H56" s="26">
        <v>-0.14090415640000001</v>
      </c>
      <c r="I56" s="26">
        <f>G56-Mode1_Parameter_sheet!$D$8</f>
        <v>3.3608252906168201E-2</v>
      </c>
      <c r="K56" s="26">
        <v>1.6666666670000001</v>
      </c>
      <c r="L56" s="33">
        <f>$R$8*COS($R$6*(K56-Mode1_Parameter_sheet!$D$9))+$R$10*SIN($R$6*(K56-Mode1_Parameter_sheet!$D$9))+$R$9*COS($R$7*(K56-Mode1_Parameter_sheet!$D$9))+$R$11*SIN($R$7*(K56-Mode1_Parameter_sheet!$D$9))</f>
        <v>1.3163312146423625E-2</v>
      </c>
      <c r="M56" s="33">
        <f>L56+Mode1_Parameter_sheet!$D$7</f>
        <v>0.16510055555145653</v>
      </c>
      <c r="N56" s="33">
        <f>$R$8*COS($R$6*(K56-Mode1_Parameter_sheet!$D$9))+$R$10*SIN($R$6*(K56-Mode1_Parameter_sheet!$D$9))-$R$9*COS($R$7*(K56-Mode1_Parameter_sheet!$D$9))-$R$11*SIN($R$7*(K56-Mode1_Parameter_sheet!$D$9))</f>
        <v>3.1851987263666608E-2</v>
      </c>
      <c r="O56" s="33">
        <f>N56+Mode1_Parameter_sheet!$D$8</f>
        <v>0.58121761385749837</v>
      </c>
    </row>
    <row r="57" spans="2:15">
      <c r="B57" s="29">
        <v>51</v>
      </c>
      <c r="C57" s="26">
        <v>1.7</v>
      </c>
      <c r="D57" s="26">
        <v>0.16506903010000001</v>
      </c>
      <c r="E57" s="26">
        <v>5.4349742139999997E-2</v>
      </c>
      <c r="F57" s="26">
        <f>D57-Mode1_Parameter_sheet!$D$7</f>
        <v>1.3131786694967118E-2</v>
      </c>
      <c r="G57" s="26">
        <v>0.57805242079999997</v>
      </c>
      <c r="H57" s="26">
        <v>-0.1491284594</v>
      </c>
      <c r="I57" s="26">
        <f>G57-Mode1_Parameter_sheet!$D$8</f>
        <v>2.8686794206168154E-2</v>
      </c>
      <c r="K57" s="26">
        <v>1.7</v>
      </c>
      <c r="L57" s="33">
        <f>$R$8*COS($R$6*(K57-Mode1_Parameter_sheet!$D$9))+$R$10*SIN($R$6*(K57-Mode1_Parameter_sheet!$D$9))+$R$9*COS($R$7*(K57-Mode1_Parameter_sheet!$D$9))+$R$11*SIN($R$7*(K57-Mode1_Parameter_sheet!$D$9))</f>
        <v>1.4954447771176205E-2</v>
      </c>
      <c r="M57" s="33">
        <f>L57+Mode1_Parameter_sheet!$D$7</f>
        <v>0.16689169117620911</v>
      </c>
      <c r="N57" s="33">
        <f>$R$8*COS($R$6*(K57-Mode1_Parameter_sheet!$D$9))+$R$10*SIN($R$6*(K57-Mode1_Parameter_sheet!$D$9))-$R$9*COS($R$7*(K57-Mode1_Parameter_sheet!$D$9))-$R$11*SIN($R$7*(K57-Mode1_Parameter_sheet!$D$9))</f>
        <v>2.7371287157541429E-2</v>
      </c>
      <c r="O57" s="33">
        <f>N57+Mode1_Parameter_sheet!$D$8</f>
        <v>0.57673691375137326</v>
      </c>
    </row>
    <row r="58" spans="2:15">
      <c r="B58" s="29">
        <v>52</v>
      </c>
      <c r="C58" s="26">
        <v>1.733333333</v>
      </c>
      <c r="D58" s="26">
        <v>0.1666826008</v>
      </c>
      <c r="E58" s="26">
        <v>5.0279013509999998E-2</v>
      </c>
      <c r="F58" s="26">
        <f>D58-Mode1_Parameter_sheet!$D$7</f>
        <v>1.4745357394967101E-2</v>
      </c>
      <c r="G58" s="26">
        <v>0.57303198219999996</v>
      </c>
      <c r="H58" s="26">
        <v>-0.15464000310000001</v>
      </c>
      <c r="I58" s="26">
        <f>G58-Mode1_Parameter_sheet!$D$8</f>
        <v>2.3666355606168143E-2</v>
      </c>
      <c r="K58" s="26">
        <v>1.733333333</v>
      </c>
      <c r="L58" s="33">
        <f>$R$8*COS($R$6*(K58-Mode1_Parameter_sheet!$D$9))+$R$10*SIN($R$6*(K58-Mode1_Parameter_sheet!$D$9))+$R$9*COS($R$7*(K58-Mode1_Parameter_sheet!$D$9))+$R$11*SIN($R$7*(K58-Mode1_Parameter_sheet!$D$9))</f>
        <v>1.6679541418260637E-2</v>
      </c>
      <c r="M58" s="33">
        <f>L58+Mode1_Parameter_sheet!$D$7</f>
        <v>0.16861678482329354</v>
      </c>
      <c r="N58" s="33">
        <f>$R$8*COS($R$6*(K58-Mode1_Parameter_sheet!$D$9))+$R$10*SIN($R$6*(K58-Mode1_Parameter_sheet!$D$9))-$R$9*COS($R$7*(K58-Mode1_Parameter_sheet!$D$9))-$R$11*SIN($R$7*(K58-Mode1_Parameter_sheet!$D$9))</f>
        <v>2.2693405434684611E-2</v>
      </c>
      <c r="O58" s="33">
        <f>N58+Mode1_Parameter_sheet!$D$8</f>
        <v>0.57205903202851638</v>
      </c>
    </row>
    <row r="59" spans="2:15">
      <c r="B59" s="29">
        <v>53</v>
      </c>
      <c r="C59" s="26">
        <v>1.766666667</v>
      </c>
      <c r="D59" s="26">
        <v>0.16842096440000001</v>
      </c>
      <c r="E59" s="26">
        <v>5.1317612380000002E-2</v>
      </c>
      <c r="F59" s="26">
        <f>D59-Mode1_Parameter_sheet!$D$7</f>
        <v>1.6483720994967116E-2</v>
      </c>
      <c r="G59" s="26">
        <v>0.5677430873</v>
      </c>
      <c r="H59" s="26">
        <v>-0.15701221509999999</v>
      </c>
      <c r="I59" s="26">
        <f>G59-Mode1_Parameter_sheet!$D$8</f>
        <v>1.8377460706168192E-2</v>
      </c>
      <c r="K59" s="26">
        <v>1.766666667</v>
      </c>
      <c r="L59" s="33">
        <f>$R$8*COS($R$6*(K59-Mode1_Parameter_sheet!$D$9))+$R$10*SIN($R$6*(K59-Mode1_Parameter_sheet!$D$9))+$R$9*COS($R$7*(K59-Mode1_Parameter_sheet!$D$9))+$R$11*SIN($R$7*(K59-Mode1_Parameter_sheet!$D$9))</f>
        <v>1.8313962521046345E-2</v>
      </c>
      <c r="M59" s="33">
        <f>L59+Mode1_Parameter_sheet!$D$7</f>
        <v>0.17025120592607923</v>
      </c>
      <c r="N59" s="33">
        <f>$R$8*COS($R$6*(K59-Mode1_Parameter_sheet!$D$9))+$R$10*SIN($R$6*(K59-Mode1_Parameter_sheet!$D$9))-$R$9*COS($R$7*(K59-Mode1_Parameter_sheet!$D$9))-$R$11*SIN($R$7*(K59-Mode1_Parameter_sheet!$D$9))</f>
        <v>1.7861335940819987E-2</v>
      </c>
      <c r="O59" s="33">
        <f>N59+Mode1_Parameter_sheet!$D$8</f>
        <v>0.56722696253465177</v>
      </c>
    </row>
    <row r="60" spans="2:15">
      <c r="B60" s="29">
        <v>54</v>
      </c>
      <c r="C60" s="26">
        <v>1.8</v>
      </c>
      <c r="D60" s="26">
        <v>0.17010377500000001</v>
      </c>
      <c r="E60" s="26">
        <v>4.7233490900000001E-2</v>
      </c>
      <c r="F60" s="26">
        <f>D60-Mode1_Parameter_sheet!$D$7</f>
        <v>1.8166531594967117E-2</v>
      </c>
      <c r="G60" s="26">
        <v>0.56256450120000001</v>
      </c>
      <c r="H60" s="26">
        <v>-0.1582223126</v>
      </c>
      <c r="I60" s="26">
        <f>G60-Mode1_Parameter_sheet!$D$8</f>
        <v>1.3198874606168198E-2</v>
      </c>
      <c r="K60" s="26">
        <v>1.8</v>
      </c>
      <c r="L60" s="33">
        <f>$R$8*COS($R$6*(K60-Mode1_Parameter_sheet!$D$9))+$R$10*SIN($R$6*(K60-Mode1_Parameter_sheet!$D$9))+$R$9*COS($R$7*(K60-Mode1_Parameter_sheet!$D$9))+$R$11*SIN($R$7*(K60-Mode1_Parameter_sheet!$D$9))</f>
        <v>1.9833506354283215E-2</v>
      </c>
      <c r="M60" s="33">
        <f>L60+Mode1_Parameter_sheet!$D$7</f>
        <v>0.17177074975931611</v>
      </c>
      <c r="N60" s="33">
        <f>$R$8*COS($R$6*(K60-Mode1_Parameter_sheet!$D$9))+$R$10*SIN($R$6*(K60-Mode1_Parameter_sheet!$D$9))-$R$9*COS($R$7*(K60-Mode1_Parameter_sheet!$D$9))-$R$11*SIN($R$7*(K60-Mode1_Parameter_sheet!$D$9))</f>
        <v>1.2919169756884322E-2</v>
      </c>
      <c r="O60" s="33">
        <f>N60+Mode1_Parameter_sheet!$D$8</f>
        <v>0.56228479635071615</v>
      </c>
    </row>
    <row r="61" spans="2:15">
      <c r="B61" s="29">
        <v>55</v>
      </c>
      <c r="C61" s="26">
        <v>1.8333333329999999</v>
      </c>
      <c r="D61" s="26">
        <v>0.1715698638</v>
      </c>
      <c r="E61" s="26">
        <v>3.8070449989999998E-2</v>
      </c>
      <c r="F61" s="26">
        <f>D61-Mode1_Parameter_sheet!$D$7</f>
        <v>1.9632620394967104E-2</v>
      </c>
      <c r="G61" s="26">
        <v>0.55719493310000001</v>
      </c>
      <c r="H61" s="26">
        <v>-0.16360292360000001</v>
      </c>
      <c r="I61" s="26">
        <f>G61-Mode1_Parameter_sheet!$D$8</f>
        <v>7.8293065061681988E-3</v>
      </c>
      <c r="K61" s="26">
        <v>1.8333333329999999</v>
      </c>
      <c r="L61" s="33">
        <f>$R$8*COS($R$6*(K61-Mode1_Parameter_sheet!$D$9))+$R$10*SIN($R$6*(K61-Mode1_Parameter_sheet!$D$9))+$R$9*COS($R$7*(K61-Mode1_Parameter_sheet!$D$9))+$R$11*SIN($R$7*(K61-Mode1_Parameter_sheet!$D$9))</f>
        <v>2.1214693142193562E-2</v>
      </c>
      <c r="M61" s="33">
        <f>L61+Mode1_Parameter_sheet!$D$7</f>
        <v>0.17315193654722646</v>
      </c>
      <c r="N61" s="33">
        <f>$R$8*COS($R$6*(K61-Mode1_Parameter_sheet!$D$9))+$R$10*SIN($R$6*(K61-Mode1_Parameter_sheet!$D$9))-$R$9*COS($R$7*(K61-Mode1_Parameter_sheet!$D$9))-$R$11*SIN($R$7*(K61-Mode1_Parameter_sheet!$D$9))</f>
        <v>7.9116718424816091E-3</v>
      </c>
      <c r="O61" s="33">
        <f>N61+Mode1_Parameter_sheet!$D$8</f>
        <v>0.55727729843631346</v>
      </c>
    </row>
    <row r="62" spans="2:15">
      <c r="B62" s="29">
        <v>56</v>
      </c>
      <c r="C62" s="26">
        <v>1.8666666670000001</v>
      </c>
      <c r="D62" s="26">
        <v>0.17264180500000001</v>
      </c>
      <c r="E62" s="26">
        <v>3.4822019459999999E-2</v>
      </c>
      <c r="F62" s="26">
        <f>D62-Mode1_Parameter_sheet!$D$7</f>
        <v>2.0704561594967114E-2</v>
      </c>
      <c r="G62" s="26">
        <v>0.55165763960000003</v>
      </c>
      <c r="H62" s="26">
        <v>-0.16224124640000001</v>
      </c>
      <c r="I62" s="26">
        <f>G62-Mode1_Parameter_sheet!$D$8</f>
        <v>2.2920130061682142E-3</v>
      </c>
      <c r="K62" s="26">
        <v>1.8666666670000001</v>
      </c>
      <c r="L62" s="33">
        <f>$R$8*COS($R$6*(K62-Mode1_Parameter_sheet!$D$9))+$R$10*SIN($R$6*(K62-Mode1_Parameter_sheet!$D$9))+$R$9*COS($R$7*(K62-Mode1_Parameter_sheet!$D$9))+$R$11*SIN($R$7*(K62-Mode1_Parameter_sheet!$D$9))</f>
        <v>2.2435062088402982E-2</v>
      </c>
      <c r="M62" s="33">
        <f>L62+Mode1_Parameter_sheet!$D$7</f>
        <v>0.17437230549343588</v>
      </c>
      <c r="N62" s="33">
        <f>$R$8*COS($R$6*(K62-Mode1_Parameter_sheet!$D$9))+$R$10*SIN($R$6*(K62-Mode1_Parameter_sheet!$D$9))-$R$9*COS($R$7*(K62-Mode1_Parameter_sheet!$D$9))-$R$11*SIN($R$7*(K62-Mode1_Parameter_sheet!$D$9))</f>
        <v>2.8838548932279447E-3</v>
      </c>
      <c r="O62" s="33">
        <f>N62+Mode1_Parameter_sheet!$D$8</f>
        <v>0.55224948148705977</v>
      </c>
    </row>
    <row r="63" spans="2:15">
      <c r="B63" s="29">
        <v>57</v>
      </c>
      <c r="C63" s="26">
        <v>1.9</v>
      </c>
      <c r="D63" s="26">
        <v>0.17389133170000001</v>
      </c>
      <c r="E63" s="26">
        <v>3.0494562289999999E-2</v>
      </c>
      <c r="F63" s="26">
        <f>D63-Mode1_Parameter_sheet!$D$7</f>
        <v>2.1954088294967117E-2</v>
      </c>
      <c r="G63" s="26">
        <v>0.54637884999999997</v>
      </c>
      <c r="H63" s="26">
        <v>-0.1581222763</v>
      </c>
      <c r="I63" s="26">
        <f>G63-Mode1_Parameter_sheet!$D$8</f>
        <v>-2.9867765938318414E-3</v>
      </c>
      <c r="K63" s="26">
        <v>1.9</v>
      </c>
      <c r="L63" s="33">
        <f>$R$8*COS($R$6*(K63-Mode1_Parameter_sheet!$D$9))+$R$10*SIN($R$6*(K63-Mode1_Parameter_sheet!$D$9))+$R$9*COS($R$7*(K63-Mode1_Parameter_sheet!$D$9))+$R$11*SIN($R$7*(K63-Mode1_Parameter_sheet!$D$9))</f>
        <v>2.3473457468722474E-2</v>
      </c>
      <c r="M63" s="33">
        <f>L63+Mode1_Parameter_sheet!$D$7</f>
        <v>0.17541070087375538</v>
      </c>
      <c r="N63" s="33">
        <f>$R$8*COS($R$6*(K63-Mode1_Parameter_sheet!$D$9))+$R$10*SIN($R$6*(K63-Mode1_Parameter_sheet!$D$9))-$R$9*COS($R$7*(K63-Mode1_Parameter_sheet!$D$9))-$R$11*SIN($R$7*(K63-Mode1_Parameter_sheet!$D$9))</f>
        <v>-2.1194466328224183E-3</v>
      </c>
      <c r="O63" s="33">
        <f>N63+Mode1_Parameter_sheet!$D$8</f>
        <v>0.54724617996100944</v>
      </c>
    </row>
    <row r="64" spans="2:15">
      <c r="B64" s="29">
        <v>58</v>
      </c>
      <c r="C64" s="26">
        <v>1.933333333</v>
      </c>
      <c r="D64" s="26">
        <v>0.17467477579999999</v>
      </c>
      <c r="E64" s="26">
        <v>2.294468069E-2</v>
      </c>
      <c r="F64" s="26">
        <f>D64-Mode1_Parameter_sheet!$D$7</f>
        <v>2.2737532394967092E-2</v>
      </c>
      <c r="G64" s="26">
        <v>0.54111615459999995</v>
      </c>
      <c r="H64" s="26">
        <v>-0.158793929</v>
      </c>
      <c r="I64" s="26">
        <f>G64-Mode1_Parameter_sheet!$D$8</f>
        <v>-8.2494719938318584E-3</v>
      </c>
      <c r="K64" s="26">
        <v>1.933333333</v>
      </c>
      <c r="L64" s="33">
        <f>$R$8*COS($R$6*(K64-Mode1_Parameter_sheet!$D$9))+$R$10*SIN($R$6*(K64-Mode1_Parameter_sheet!$D$9))+$R$9*COS($R$7*(K64-Mode1_Parameter_sheet!$D$9))+$R$11*SIN($R$7*(K64-Mode1_Parameter_sheet!$D$9))</f>
        <v>2.4310303697018476E-2</v>
      </c>
      <c r="M64" s="33">
        <f>L64+Mode1_Parameter_sheet!$D$7</f>
        <v>0.17624754710205137</v>
      </c>
      <c r="N64" s="33">
        <f>$R$8*COS($R$6*(K64-Mode1_Parameter_sheet!$D$9))+$R$10*SIN($R$6*(K64-Mode1_Parameter_sheet!$D$9))-$R$9*COS($R$7*(K64-Mode1_Parameter_sheet!$D$9))-$R$11*SIN($R$7*(K64-Mode1_Parameter_sheet!$D$9))</f>
        <v>-7.0539995239943202E-3</v>
      </c>
      <c r="O64" s="33">
        <f>N64+Mode1_Parameter_sheet!$D$8</f>
        <v>0.54231162706983749</v>
      </c>
    </row>
    <row r="65" spans="2:15">
      <c r="B65" s="29">
        <v>59</v>
      </c>
      <c r="C65" s="26">
        <v>1.9666666669999999</v>
      </c>
      <c r="D65" s="26">
        <v>0.17542097709999999</v>
      </c>
      <c r="E65" s="26">
        <v>1.9505424069999999E-2</v>
      </c>
      <c r="F65" s="26">
        <f>D65-Mode1_Parameter_sheet!$D$7</f>
        <v>2.3483733694967091E-2</v>
      </c>
      <c r="G65" s="26">
        <v>0.53579258809999997</v>
      </c>
      <c r="H65" s="26">
        <v>-0.15580846500000001</v>
      </c>
      <c r="I65" s="26">
        <f>G65-Mode1_Parameter_sheet!$D$8</f>
        <v>-1.3573038493831846E-2</v>
      </c>
      <c r="K65" s="26">
        <v>1.9666666669999999</v>
      </c>
      <c r="L65" s="33">
        <f>$R$8*COS($R$6*(K65-Mode1_Parameter_sheet!$D$9))+$R$10*SIN($R$6*(K65-Mode1_Parameter_sheet!$D$9))+$R$9*COS($R$7*(K65-Mode1_Parameter_sheet!$D$9))+$R$11*SIN($R$7*(K65-Mode1_Parameter_sheet!$D$9))</f>
        <v>2.4927865472291838E-2</v>
      </c>
      <c r="M65" s="33">
        <f>L65+Mode1_Parameter_sheet!$D$7</f>
        <v>0.17686510887732473</v>
      </c>
      <c r="N65" s="33">
        <f>$R$8*COS($R$6*(K65-Mode1_Parameter_sheet!$D$9))+$R$10*SIN($R$6*(K65-Mode1_Parameter_sheet!$D$9))-$R$9*COS($R$7*(K65-Mode1_Parameter_sheet!$D$9))-$R$11*SIN($R$7*(K65-Mode1_Parameter_sheet!$D$9))</f>
        <v>-1.1876584983683356E-2</v>
      </c>
      <c r="O65" s="33">
        <f>N65+Mode1_Parameter_sheet!$D$8</f>
        <v>0.53748904161014843</v>
      </c>
    </row>
    <row r="66" spans="2:15">
      <c r="B66" s="29">
        <v>60</v>
      </c>
      <c r="C66" s="26">
        <v>2</v>
      </c>
      <c r="D66" s="26">
        <v>0.17597513740000001</v>
      </c>
      <c r="E66" s="26">
        <v>1.1038270790000001E-2</v>
      </c>
      <c r="F66" s="26">
        <f>D66-Mode1_Parameter_sheet!$D$7</f>
        <v>2.4037893994967113E-2</v>
      </c>
      <c r="G66" s="26">
        <v>0.53072892360000001</v>
      </c>
      <c r="H66" s="26">
        <v>-0.14760314990000001</v>
      </c>
      <c r="I66" s="26">
        <f>G66-Mode1_Parameter_sheet!$D$8</f>
        <v>-1.86367029938318E-2</v>
      </c>
      <c r="K66" s="26">
        <v>2</v>
      </c>
      <c r="L66" s="33">
        <f>$R$8*COS($R$6*(K66-Mode1_Parameter_sheet!$D$9))+$R$10*SIN($R$6*(K66-Mode1_Parameter_sheet!$D$9))+$R$9*COS($R$7*(K66-Mode1_Parameter_sheet!$D$9))+$R$11*SIN($R$7*(K66-Mode1_Parameter_sheet!$D$9))</f>
        <v>2.5310490391162808E-2</v>
      </c>
      <c r="M66" s="33">
        <f>L66+Mode1_Parameter_sheet!$D$7</f>
        <v>0.17724773379619571</v>
      </c>
      <c r="N66" s="33">
        <f>$R$8*COS($R$6*(K66-Mode1_Parameter_sheet!$D$9))+$R$10*SIN($R$6*(K66-Mode1_Parameter_sheet!$D$9))-$R$9*COS($R$7*(K66-Mode1_Parameter_sheet!$D$9))-$R$11*SIN($R$7*(K66-Mode1_Parameter_sheet!$D$9))</f>
        <v>-1.6545399329059386E-2</v>
      </c>
      <c r="O66" s="33">
        <f>N66+Mode1_Parameter_sheet!$D$8</f>
        <v>0.53282022726477241</v>
      </c>
    </row>
    <row r="67" spans="2:15">
      <c r="B67" s="29">
        <v>61</v>
      </c>
      <c r="C67" s="26">
        <v>2.0333333329999999</v>
      </c>
      <c r="D67" s="26">
        <v>0.17615686180000001</v>
      </c>
      <c r="E67" s="26">
        <v>2.3441547920000001E-3</v>
      </c>
      <c r="F67" s="26">
        <f>D67-Mode1_Parameter_sheet!$D$7</f>
        <v>2.4219618394967113E-2</v>
      </c>
      <c r="G67" s="26">
        <v>0.52595237809999995</v>
      </c>
      <c r="H67" s="26">
        <v>-0.13916856829999999</v>
      </c>
      <c r="I67" s="26">
        <f>G67-Mode1_Parameter_sheet!$D$8</f>
        <v>-2.3413248493831862E-2</v>
      </c>
      <c r="K67" s="26">
        <v>2.0333333329999999</v>
      </c>
      <c r="L67" s="33">
        <f>$R$8*COS($R$6*(K67-Mode1_Parameter_sheet!$D$9))+$R$10*SIN($R$6*(K67-Mode1_Parameter_sheet!$D$9))+$R$9*COS($R$7*(K67-Mode1_Parameter_sheet!$D$9))+$R$11*SIN($R$7*(K67-Mode1_Parameter_sheet!$D$9))</f>
        <v>2.5444831150792754E-2</v>
      </c>
      <c r="M67" s="33">
        <f>L67+Mode1_Parameter_sheet!$D$7</f>
        <v>0.17738207455582566</v>
      </c>
      <c r="N67" s="33">
        <f>$R$8*COS($R$6*(K67-Mode1_Parameter_sheet!$D$9))+$R$10*SIN($R$6*(K67-Mode1_Parameter_sheet!$D$9))-$R$9*COS($R$7*(K67-Mode1_Parameter_sheet!$D$9))-$R$11*SIN($R$7*(K67-Mode1_Parameter_sheet!$D$9))</f>
        <v>-2.1020439585214296E-2</v>
      </c>
      <c r="O67" s="33">
        <f>N67+Mode1_Parameter_sheet!$D$8</f>
        <v>0.52834518700861755</v>
      </c>
    </row>
    <row r="68" spans="2:15">
      <c r="B68" s="29">
        <v>62</v>
      </c>
      <c r="C68" s="26">
        <v>2.0666666669999998</v>
      </c>
      <c r="D68" s="26">
        <v>0.17613141439999999</v>
      </c>
      <c r="E68" s="26">
        <v>-4.4295645490000004E-3</v>
      </c>
      <c r="F68" s="26">
        <f>D68-Mode1_Parameter_sheet!$D$7</f>
        <v>2.4194170994967096E-2</v>
      </c>
      <c r="G68" s="26">
        <v>0.52145101900000002</v>
      </c>
      <c r="H68" s="26">
        <v>-0.1319599467</v>
      </c>
      <c r="I68" s="26">
        <f>G68-Mode1_Parameter_sheet!$D$8</f>
        <v>-2.7914607593831797E-2</v>
      </c>
      <c r="K68" s="26">
        <v>2.0666666669999998</v>
      </c>
      <c r="L68" s="33">
        <f>$R$8*COS($R$6*(K68-Mode1_Parameter_sheet!$D$9))+$R$10*SIN($R$6*(K68-Mode1_Parameter_sheet!$D$9))+$R$9*COS($R$7*(K68-Mode1_Parameter_sheet!$D$9))+$R$11*SIN($R$7*(K68-Mode1_Parameter_sheet!$D$9))</f>
        <v>2.5320044302364408E-2</v>
      </c>
      <c r="M68" s="33">
        <f>L68+Mode1_Parameter_sheet!$D$7</f>
        <v>0.17725728770739729</v>
      </c>
      <c r="N68" s="33">
        <f>$R$8*COS($R$6*(K68-Mode1_Parameter_sheet!$D$9))+$R$10*SIN($R$6*(K68-Mode1_Parameter_sheet!$D$9))-$R$9*COS($R$7*(K68-Mode1_Parameter_sheet!$D$9))-$R$11*SIN($R$7*(K68-Mode1_Parameter_sheet!$D$9))</f>
        <v>-2.5263867639847993E-2</v>
      </c>
      <c r="O68" s="33">
        <f>N68+Mode1_Parameter_sheet!$D$8</f>
        <v>0.52410175895398381</v>
      </c>
    </row>
    <row r="69" spans="2:15">
      <c r="B69" s="29">
        <v>63</v>
      </c>
      <c r="C69" s="26">
        <v>2.1</v>
      </c>
      <c r="D69" s="26">
        <v>0.17586155749999999</v>
      </c>
      <c r="E69" s="26">
        <v>-1.18666659E-2</v>
      </c>
      <c r="F69" s="26">
        <f>D69-Mode1_Parameter_sheet!$D$7</f>
        <v>2.3924314094967092E-2</v>
      </c>
      <c r="G69" s="26">
        <v>0.51715504830000003</v>
      </c>
      <c r="H69" s="26">
        <v>-0.12381039620000001</v>
      </c>
      <c r="I69" s="26">
        <f>G69-Mode1_Parameter_sheet!$D$8</f>
        <v>-3.2210578293831782E-2</v>
      </c>
      <c r="K69" s="26">
        <v>2.1</v>
      </c>
      <c r="L69" s="33">
        <f>$R$8*COS($R$6*(K69-Mode1_Parameter_sheet!$D$9))+$R$10*SIN($R$6*(K69-Mode1_Parameter_sheet!$D$9))+$R$9*COS($R$7*(K69-Mode1_Parameter_sheet!$D$9))+$R$11*SIN($R$7*(K69-Mode1_Parameter_sheet!$D$9))</f>
        <v>2.4927963429656017E-2</v>
      </c>
      <c r="M69" s="33">
        <f>L69+Mode1_Parameter_sheet!$D$7</f>
        <v>0.17686520683468893</v>
      </c>
      <c r="N69" s="33">
        <f>$R$8*COS($R$6*(K69-Mode1_Parameter_sheet!$D$9))+$R$10*SIN($R$6*(K69-Mode1_Parameter_sheet!$D$9))-$R$9*COS($R$7*(K69-Mode1_Parameter_sheet!$D$9))-$R$11*SIN($R$7*(K69-Mode1_Parameter_sheet!$D$9))</f>
        <v>-2.9240350901895848E-2</v>
      </c>
      <c r="O69" s="33">
        <f>N69+Mode1_Parameter_sheet!$D$8</f>
        <v>0.52012527569193601</v>
      </c>
    </row>
    <row r="70" spans="2:15">
      <c r="B70" s="29">
        <v>64</v>
      </c>
      <c r="C70" s="26">
        <v>2.1333333329999999</v>
      </c>
      <c r="D70" s="26">
        <v>0.17534030340000001</v>
      </c>
      <c r="E70" s="26">
        <v>-2.166276717E-2</v>
      </c>
      <c r="F70" s="26">
        <f>D70-Mode1_Parameter_sheet!$D$7</f>
        <v>2.3403059994967113E-2</v>
      </c>
      <c r="G70" s="26">
        <v>0.51319699259999996</v>
      </c>
      <c r="H70" s="26">
        <v>-0.1129194216</v>
      </c>
      <c r="I70" s="26">
        <f>G70-Mode1_Parameter_sheet!$D$8</f>
        <v>-3.6168633993831856E-2</v>
      </c>
      <c r="K70" s="26">
        <v>2.1333333329999999</v>
      </c>
      <c r="L70" s="33">
        <f>$R$8*COS($R$6*(K70-Mode1_Parameter_sheet!$D$9))+$R$10*SIN($R$6*(K70-Mode1_Parameter_sheet!$D$9))+$R$9*COS($R$7*(K70-Mode1_Parameter_sheet!$D$9))+$R$11*SIN($R$7*(K70-Mode1_Parameter_sheet!$D$9))</f>
        <v>2.4263244359248599E-2</v>
      </c>
      <c r="M70" s="33">
        <f>L70+Mode1_Parameter_sheet!$D$7</f>
        <v>0.17620048776428149</v>
      </c>
      <c r="N70" s="33">
        <f>$R$8*COS($R$6*(K70-Mode1_Parameter_sheet!$D$9))+$R$10*SIN($R$6*(K70-Mode1_Parameter_sheet!$D$9))-$R$9*COS($R$7*(K70-Mode1_Parameter_sheet!$D$9))-$R$11*SIN($R$7*(K70-Mode1_Parameter_sheet!$D$9))</f>
        <v>-3.2917377243951981E-2</v>
      </c>
      <c r="O70" s="33">
        <f>N70+Mode1_Parameter_sheet!$D$8</f>
        <v>0.51644824934987987</v>
      </c>
    </row>
    <row r="71" spans="2:15">
      <c r="B71" s="29">
        <v>65</v>
      </c>
      <c r="C71" s="26">
        <v>2.1666666669999999</v>
      </c>
      <c r="D71" s="26">
        <v>0.17441737309999999</v>
      </c>
      <c r="E71" s="26">
        <v>-3.2029565789999999E-2</v>
      </c>
      <c r="F71" s="26">
        <f>D71-Mode1_Parameter_sheet!$D$7</f>
        <v>2.2480129694967099E-2</v>
      </c>
      <c r="G71" s="26">
        <v>0.50962708680000002</v>
      </c>
      <c r="H71" s="26">
        <v>-0.1024984729</v>
      </c>
      <c r="I71" s="26">
        <f>G71-Mode1_Parameter_sheet!$D$8</f>
        <v>-3.9738539793831795E-2</v>
      </c>
      <c r="K71" s="26">
        <v>2.1666666669999999</v>
      </c>
      <c r="L71" s="33">
        <f>$R$8*COS($R$6*(K71-Mode1_Parameter_sheet!$D$9))+$R$10*SIN($R$6*(K71-Mode1_Parameter_sheet!$D$9))+$R$9*COS($R$7*(K71-Mode1_Parameter_sheet!$D$9))+$R$11*SIN($R$7*(K71-Mode1_Parameter_sheet!$D$9))</f>
        <v>2.3323480565072861E-2</v>
      </c>
      <c r="M71" s="33">
        <f>L71+Mode1_Parameter_sheet!$D$7</f>
        <v>0.17526072397010575</v>
      </c>
      <c r="N71" s="33">
        <f>$R$8*COS($R$6*(K71-Mode1_Parameter_sheet!$D$9))+$R$10*SIN($R$6*(K71-Mode1_Parameter_sheet!$D$9))-$R$9*COS($R$7*(K71-Mode1_Parameter_sheet!$D$9))-$R$11*SIN($R$7*(K71-Mode1_Parameter_sheet!$D$9))</f>
        <v>-3.6265538968291419E-2</v>
      </c>
      <c r="O71" s="33">
        <f>N71+Mode1_Parameter_sheet!$D$8</f>
        <v>0.51310008762554038</v>
      </c>
    </row>
    <row r="72" spans="2:15">
      <c r="B72" s="29">
        <v>66</v>
      </c>
      <c r="C72" s="26">
        <v>2.2000000000000002</v>
      </c>
      <c r="D72" s="26">
        <v>0.173204999</v>
      </c>
      <c r="E72" s="26">
        <v>-3.9571175719999997E-2</v>
      </c>
      <c r="F72" s="26">
        <f>D72-Mode1_Parameter_sheet!$D$7</f>
        <v>2.1267755594967103E-2</v>
      </c>
      <c r="G72" s="26">
        <v>0.50636376110000003</v>
      </c>
      <c r="H72" s="26">
        <v>-9.1609826660000004E-2</v>
      </c>
      <c r="I72" s="26">
        <f>G72-Mode1_Parameter_sheet!$D$8</f>
        <v>-4.3001865493831781E-2</v>
      </c>
      <c r="K72" s="26">
        <v>2.2000000000000002</v>
      </c>
      <c r="L72" s="33">
        <f>$R$8*COS($R$6*(K72-Mode1_Parameter_sheet!$D$9))+$R$10*SIN($R$6*(K72-Mode1_Parameter_sheet!$D$9))+$R$9*COS($R$7*(K72-Mode1_Parameter_sheet!$D$9))+$R$11*SIN($R$7*(K72-Mode1_Parameter_sheet!$D$9))</f>
        <v>2.2109287331452291E-2</v>
      </c>
      <c r="M72" s="33">
        <f>L72+Mode1_Parameter_sheet!$D$7</f>
        <v>0.17404653073648518</v>
      </c>
      <c r="N72" s="33">
        <f>$R$8*COS($R$6*(K72-Mode1_Parameter_sheet!$D$9))+$R$10*SIN($R$6*(K72-Mode1_Parameter_sheet!$D$9))-$R$9*COS($R$7*(K72-Mode1_Parameter_sheet!$D$9))-$R$11*SIN($R$7*(K72-Mode1_Parameter_sheet!$D$9))</f>
        <v>-3.925878450860662E-2</v>
      </c>
      <c r="O72" s="33">
        <f>N72+Mode1_Parameter_sheet!$D$8</f>
        <v>0.51010684208522517</v>
      </c>
    </row>
    <row r="73" spans="2:15">
      <c r="B73" s="29">
        <v>67</v>
      </c>
      <c r="C73" s="26">
        <v>2.233333333</v>
      </c>
      <c r="D73" s="26">
        <v>0.1717792947</v>
      </c>
      <c r="E73" s="26">
        <v>-4.5204646760000002E-2</v>
      </c>
      <c r="F73" s="26">
        <f>D73-Mode1_Parameter_sheet!$D$7</f>
        <v>1.9842051294967106E-2</v>
      </c>
      <c r="G73" s="26">
        <v>0.50351976509999996</v>
      </c>
      <c r="H73" s="26">
        <v>-7.8995124139999998E-2</v>
      </c>
      <c r="I73" s="26">
        <f>G73-Mode1_Parameter_sheet!$D$8</f>
        <v>-4.5845861493831852E-2</v>
      </c>
      <c r="K73" s="26">
        <v>2.233333333</v>
      </c>
      <c r="L73" s="33">
        <f>$R$8*COS($R$6*(K73-Mode1_Parameter_sheet!$D$9))+$R$10*SIN($R$6*(K73-Mode1_Parameter_sheet!$D$9))+$R$9*COS($R$7*(K73-Mode1_Parameter_sheet!$D$9))+$R$11*SIN($R$7*(K73-Mode1_Parameter_sheet!$D$9))</f>
        <v>2.0624352985248139E-2</v>
      </c>
      <c r="M73" s="33">
        <f>L73+Mode1_Parameter_sheet!$D$7</f>
        <v>0.17256159639028104</v>
      </c>
      <c r="N73" s="33">
        <f>$R$8*COS($R$6*(K73-Mode1_Parameter_sheet!$D$9))+$R$10*SIN($R$6*(K73-Mode1_Parameter_sheet!$D$9))-$R$9*COS($R$7*(K73-Mode1_Parameter_sheet!$D$9))-$R$11*SIN($R$7*(K73-Mode1_Parameter_sheet!$D$9))</f>
        <v>-4.1874636274624552E-2</v>
      </c>
      <c r="O73" s="33">
        <f>N73+Mode1_Parameter_sheet!$D$8</f>
        <v>0.5074909903192073</v>
      </c>
    </row>
    <row r="74" spans="2:15">
      <c r="B74" s="29">
        <v>68</v>
      </c>
      <c r="C74" s="26">
        <v>2.266666667</v>
      </c>
      <c r="D74" s="26">
        <v>0.17019135590000001</v>
      </c>
      <c r="E74" s="26">
        <v>-5.5233436990000002E-2</v>
      </c>
      <c r="F74" s="26">
        <f>D74-Mode1_Parameter_sheet!$D$7</f>
        <v>1.8254112494967112E-2</v>
      </c>
      <c r="G74" s="26">
        <v>0.50109741949999997</v>
      </c>
      <c r="H74" s="26">
        <v>-6.4612269469999997E-2</v>
      </c>
      <c r="I74" s="26">
        <f>G74-Mode1_Parameter_sheet!$D$8</f>
        <v>-4.8268207093831839E-2</v>
      </c>
      <c r="K74" s="26">
        <v>2.266666667</v>
      </c>
      <c r="L74" s="33">
        <f>$R$8*COS($R$6*(K74-Mode1_Parameter_sheet!$D$9))+$R$10*SIN($R$6*(K74-Mode1_Parameter_sheet!$D$9))+$R$9*COS($R$7*(K74-Mode1_Parameter_sheet!$D$9))+$R$11*SIN($R$7*(K74-Mode1_Parameter_sheet!$D$9))</f>
        <v>1.8875456801947715E-2</v>
      </c>
      <c r="M74" s="33">
        <f>L74+Mode1_Parameter_sheet!$D$7</f>
        <v>0.17081270020698061</v>
      </c>
      <c r="N74" s="33">
        <f>$R$8*COS($R$6*(K74-Mode1_Parameter_sheet!$D$9))+$R$10*SIN($R$6*(K74-Mode1_Parameter_sheet!$D$9))-$R$9*COS($R$7*(K74-Mode1_Parameter_sheet!$D$9))-$R$11*SIN($R$7*(K74-Mode1_Parameter_sheet!$D$9))</f>
        <v>-4.4094370884469908E-2</v>
      </c>
      <c r="O74" s="33">
        <f>N74+Mode1_Parameter_sheet!$D$8</f>
        <v>0.50527125570936193</v>
      </c>
    </row>
    <row r="75" spans="2:15">
      <c r="B75" s="29">
        <v>69</v>
      </c>
      <c r="C75" s="26">
        <v>2.2999999999999998</v>
      </c>
      <c r="D75" s="26">
        <v>0.1680970655</v>
      </c>
      <c r="E75" s="26">
        <v>-6.4615178349999997E-2</v>
      </c>
      <c r="F75" s="26">
        <f>D75-Mode1_Parameter_sheet!$D$7</f>
        <v>1.6159822094967108E-2</v>
      </c>
      <c r="G75" s="26">
        <v>0.49921228039999999</v>
      </c>
      <c r="H75" s="26">
        <v>-4.8187405449999998E-2</v>
      </c>
      <c r="I75" s="26">
        <f>G75-Mode1_Parameter_sheet!$D$8</f>
        <v>-5.0153346193831827E-2</v>
      </c>
      <c r="K75" s="26">
        <v>2.2999999999999998</v>
      </c>
      <c r="L75" s="33">
        <f>$R$8*COS($R$6*(K75-Mode1_Parameter_sheet!$D$9))+$R$10*SIN($R$6*(K75-Mode1_Parameter_sheet!$D$9))+$R$9*COS($R$7*(K75-Mode1_Parameter_sheet!$D$9))+$R$11*SIN($R$7*(K75-Mode1_Parameter_sheet!$D$9))</f>
        <v>1.687245297214008E-2</v>
      </c>
      <c r="M75" s="33">
        <f>L75+Mode1_Parameter_sheet!$D$7</f>
        <v>0.16880969637717297</v>
      </c>
      <c r="N75" s="33">
        <f>$R$8*COS($R$6*(K75-Mode1_Parameter_sheet!$D$9))+$R$10*SIN($R$6*(K75-Mode1_Parameter_sheet!$D$9))-$R$9*COS($R$7*(K75-Mode1_Parameter_sheet!$D$9))-$R$11*SIN($R$7*(K75-Mode1_Parameter_sheet!$D$9))</f>
        <v>-4.5903161390005436E-2</v>
      </c>
      <c r="O75" s="33">
        <f>N75+Mode1_Parameter_sheet!$D$8</f>
        <v>0.50346246520382643</v>
      </c>
    </row>
    <row r="76" spans="2:15">
      <c r="B76" s="29">
        <v>70</v>
      </c>
      <c r="C76" s="26">
        <v>2.3333333330000001</v>
      </c>
      <c r="D76" s="26">
        <v>0.1658836773</v>
      </c>
      <c r="E76" s="26">
        <v>-6.8408672540000007E-2</v>
      </c>
      <c r="F76" s="26">
        <f>D76-Mode1_Parameter_sheet!$D$7</f>
        <v>1.3946433894967109E-2</v>
      </c>
      <c r="G76" s="26">
        <v>0.49788492579999999</v>
      </c>
      <c r="H76" s="26">
        <v>-3.7850667400000003E-2</v>
      </c>
      <c r="I76" s="26">
        <f>G76-Mode1_Parameter_sheet!$D$8</f>
        <v>-5.1480700793831824E-2</v>
      </c>
      <c r="K76" s="26">
        <v>2.3333333330000001</v>
      </c>
      <c r="L76" s="33">
        <f>$R$8*COS($R$6*(K76-Mode1_Parameter_sheet!$D$9))+$R$10*SIN($R$6*(K76-Mode1_Parameter_sheet!$D$9))+$R$9*COS($R$7*(K76-Mode1_Parameter_sheet!$D$9))+$R$11*SIN($R$7*(K76-Mode1_Parameter_sheet!$D$9))</f>
        <v>1.462821980063405E-2</v>
      </c>
      <c r="M76" s="33">
        <f>L76+Mode1_Parameter_sheet!$D$7</f>
        <v>0.16656546320566695</v>
      </c>
      <c r="N76" s="33">
        <f>$R$8*COS($R$6*(K76-Mode1_Parameter_sheet!$D$9))+$R$10*SIN($R$6*(K76-Mode1_Parameter_sheet!$D$9))-$R$9*COS($R$7*(K76-Mode1_Parameter_sheet!$D$9))-$R$11*SIN($R$7*(K76-Mode1_Parameter_sheet!$D$9))</f>
        <v>-4.7290180681844207E-2</v>
      </c>
      <c r="O76" s="33">
        <f>N76+Mode1_Parameter_sheet!$D$8</f>
        <v>0.50207544591198761</v>
      </c>
    </row>
    <row r="77" spans="2:15">
      <c r="B77" s="29">
        <v>71</v>
      </c>
      <c r="C77" s="26">
        <v>2.3666666670000001</v>
      </c>
      <c r="D77" s="26">
        <v>0.16353648740000001</v>
      </c>
      <c r="E77" s="26">
        <v>-7.6782409999999995E-2</v>
      </c>
      <c r="F77" s="26">
        <f>D77-Mode1_Parameter_sheet!$D$7</f>
        <v>1.1599243994967118E-2</v>
      </c>
      <c r="G77" s="26">
        <v>0.49668890259999998</v>
      </c>
      <c r="H77" s="26">
        <v>-2.645352497E-2</v>
      </c>
      <c r="I77" s="26">
        <f>G77-Mode1_Parameter_sheet!$D$8</f>
        <v>-5.2676723993831831E-2</v>
      </c>
      <c r="K77" s="26">
        <v>2.3666666670000001</v>
      </c>
      <c r="L77" s="33">
        <f>$R$8*COS($R$6*(K77-Mode1_Parameter_sheet!$D$9))+$R$10*SIN($R$6*(K77-Mode1_Parameter_sheet!$D$9))+$R$9*COS($R$7*(K77-Mode1_Parameter_sheet!$D$9))+$R$11*SIN($R$7*(K77-Mode1_Parameter_sheet!$D$9))</f>
        <v>1.2158575287421931E-2</v>
      </c>
      <c r="M77" s="33">
        <f>L77+Mode1_Parameter_sheet!$D$7</f>
        <v>0.16409581869245482</v>
      </c>
      <c r="N77" s="33">
        <f>$R$8*COS($R$6*(K77-Mode1_Parameter_sheet!$D$9))+$R$10*SIN($R$6*(K77-Mode1_Parameter_sheet!$D$9))-$R$9*COS($R$7*(K77-Mode1_Parameter_sheet!$D$9))-$R$11*SIN($R$7*(K77-Mode1_Parameter_sheet!$D$9))</f>
        <v>-4.8248664113455034E-2</v>
      </c>
      <c r="O77" s="33">
        <f>N77+Mode1_Parameter_sheet!$D$8</f>
        <v>0.50111696248037674</v>
      </c>
    </row>
    <row r="78" spans="2:15">
      <c r="B78" s="29">
        <v>72</v>
      </c>
      <c r="C78" s="26">
        <v>2.4</v>
      </c>
      <c r="D78" s="26">
        <v>0.16076484999999999</v>
      </c>
      <c r="E78" s="26">
        <v>-8.5423860219999995E-2</v>
      </c>
      <c r="F78" s="26">
        <f>D78-Mode1_Parameter_sheet!$D$7</f>
        <v>8.8276065949670912E-3</v>
      </c>
      <c r="G78" s="26">
        <v>0.49612135740000002</v>
      </c>
      <c r="H78" s="26">
        <v>-9.2092274499999995E-3</v>
      </c>
      <c r="I78" s="26">
        <f>G78-Mode1_Parameter_sheet!$D$8</f>
        <v>-5.3244269193831795E-2</v>
      </c>
      <c r="K78" s="26">
        <v>2.4</v>
      </c>
      <c r="L78" s="33">
        <f>$R$8*COS($R$6*(K78-Mode1_Parameter_sheet!$D$9))+$R$10*SIN($R$6*(K78-Mode1_Parameter_sheet!$D$9))+$R$9*COS($R$7*(K78-Mode1_Parameter_sheet!$D$9))+$R$11*SIN($R$7*(K78-Mode1_Parameter_sheet!$D$9))</f>
        <v>9.482159352898728E-3</v>
      </c>
      <c r="M78" s="33">
        <f>L78+Mode1_Parameter_sheet!$D$7</f>
        <v>0.16141940275793162</v>
      </c>
      <c r="N78" s="33">
        <f>$R$8*COS($R$6*(K78-Mode1_Parameter_sheet!$D$9))+$R$10*SIN($R$6*(K78-Mode1_Parameter_sheet!$D$9))-$R$9*COS($R$7*(K78-Mode1_Parameter_sheet!$D$9))-$R$11*SIN($R$7*(K78-Mode1_Parameter_sheet!$D$9))</f>
        <v>-4.8775931884202837E-2</v>
      </c>
      <c r="O78" s="33">
        <f>N78+Mode1_Parameter_sheet!$D$8</f>
        <v>0.500589694709629</v>
      </c>
    </row>
    <row r="79" spans="2:15">
      <c r="B79" s="29">
        <v>73</v>
      </c>
      <c r="C79" s="26">
        <v>2.4333333330000002</v>
      </c>
      <c r="D79" s="26">
        <v>0.1578415634</v>
      </c>
      <c r="E79" s="26">
        <v>-8.7879206050000006E-2</v>
      </c>
      <c r="F79" s="26">
        <f>D79-Mode1_Parameter_sheet!$D$7</f>
        <v>5.9043199949670999E-3</v>
      </c>
      <c r="G79" s="26">
        <v>0.49607495410000002</v>
      </c>
      <c r="H79" s="26">
        <v>5.7654357330000003E-3</v>
      </c>
      <c r="I79" s="26">
        <f>G79-Mode1_Parameter_sheet!$D$8</f>
        <v>-5.3290672493831792E-2</v>
      </c>
      <c r="K79" s="26">
        <v>2.4333333330000002</v>
      </c>
      <c r="L79" s="33">
        <f>$R$8*COS($R$6*(K79-Mode1_Parameter_sheet!$D$9))+$R$10*SIN($R$6*(K79-Mode1_Parameter_sheet!$D$9))+$R$9*COS($R$7*(K79-Mode1_Parameter_sheet!$D$9))+$R$11*SIN($R$7*(K79-Mode1_Parameter_sheet!$D$9))</f>
        <v>6.6202828190892425E-3</v>
      </c>
      <c r="M79" s="33">
        <f>L79+Mode1_Parameter_sheet!$D$7</f>
        <v>0.15855752622412214</v>
      </c>
      <c r="N79" s="33">
        <f>$R$8*COS($R$6*(K79-Mode1_Parameter_sheet!$D$9))+$R$10*SIN($R$6*(K79-Mode1_Parameter_sheet!$D$9))-$R$9*COS($R$7*(K79-Mode1_Parameter_sheet!$D$9))-$R$11*SIN($R$7*(K79-Mode1_Parameter_sheet!$D$9))</f>
        <v>-4.8873371224588624E-2</v>
      </c>
      <c r="O79" s="33">
        <f>N79+Mode1_Parameter_sheet!$D$8</f>
        <v>0.50049225536924324</v>
      </c>
    </row>
    <row r="80" spans="2:15">
      <c r="B80" s="29">
        <v>74</v>
      </c>
      <c r="C80" s="26">
        <v>2.4666666670000001</v>
      </c>
      <c r="D80" s="26">
        <v>0.15490623619999999</v>
      </c>
      <c r="E80" s="26">
        <v>-9.0377213799999995E-2</v>
      </c>
      <c r="F80" s="26">
        <f>D80-Mode1_Parameter_sheet!$D$7</f>
        <v>2.9689927949670958E-3</v>
      </c>
      <c r="G80" s="26">
        <v>0.49650571980000002</v>
      </c>
      <c r="H80" s="26">
        <v>1.908291787E-2</v>
      </c>
      <c r="I80" s="26">
        <f>G80-Mode1_Parameter_sheet!$D$8</f>
        <v>-5.285990679383179E-2</v>
      </c>
      <c r="K80" s="26">
        <v>2.4666666670000001</v>
      </c>
      <c r="L80" s="33">
        <f>$R$8*COS($R$6*(K80-Mode1_Parameter_sheet!$D$9))+$R$10*SIN($R$6*(K80-Mode1_Parameter_sheet!$D$9))+$R$9*COS($R$7*(K80-Mode1_Parameter_sheet!$D$9))+$R$11*SIN($R$7*(K80-Mode1_Parameter_sheet!$D$9))</f>
        <v>3.5967457920742484E-3</v>
      </c>
      <c r="M80" s="33">
        <f>L80+Mode1_Parameter_sheet!$D$7</f>
        <v>0.15553398919710715</v>
      </c>
      <c r="N80" s="33">
        <f>$R$8*COS($R$6*(K80-Mode1_Parameter_sheet!$D$9))+$R$10*SIN($R$6*(K80-Mode1_Parameter_sheet!$D$9))-$R$9*COS($R$7*(K80-Mode1_Parameter_sheet!$D$9))-$R$11*SIN($R$7*(K80-Mode1_Parameter_sheet!$D$9))</f>
        <v>-4.8546378342620516E-2</v>
      </c>
      <c r="O80" s="33">
        <f>N80+Mode1_Parameter_sheet!$D$8</f>
        <v>0.50081924825121127</v>
      </c>
    </row>
    <row r="81" spans="2:15">
      <c r="B81" s="29">
        <v>75</v>
      </c>
      <c r="C81" s="26">
        <v>2.5</v>
      </c>
      <c r="D81" s="26">
        <v>0.15181641579999999</v>
      </c>
      <c r="E81" s="26">
        <v>-9.8012242119999995E-2</v>
      </c>
      <c r="F81" s="26">
        <f>D81-Mode1_Parameter_sheet!$D$7</f>
        <v>-1.2082760503290269E-4</v>
      </c>
      <c r="G81" s="26">
        <v>0.49734714860000001</v>
      </c>
      <c r="H81" s="26">
        <v>3.3211164100000003E-2</v>
      </c>
      <c r="I81" s="26">
        <f>G81-Mode1_Parameter_sheet!$D$8</f>
        <v>-5.2018477993831802E-2</v>
      </c>
      <c r="K81" s="26">
        <v>2.5</v>
      </c>
      <c r="L81" s="33">
        <f>$R$8*COS($R$6*(K81-Mode1_Parameter_sheet!$D$9))+$R$10*SIN($R$6*(K81-Mode1_Parameter_sheet!$D$9))+$R$9*COS($R$7*(K81-Mode1_Parameter_sheet!$D$9))+$R$11*SIN($R$7*(K81-Mode1_Parameter_sheet!$D$9))</f>
        <v>4.3762655385764029E-4</v>
      </c>
      <c r="M81" s="33">
        <f>L81+Mode1_Parameter_sheet!$D$7</f>
        <v>0.15237486995889055</v>
      </c>
      <c r="N81" s="33">
        <f>$R$8*COS($R$6*(K81-Mode1_Parameter_sheet!$D$9))+$R$10*SIN($R$6*(K81-Mode1_Parameter_sheet!$D$9))-$R$9*COS($R$7*(K81-Mode1_Parameter_sheet!$D$9))-$R$11*SIN($R$7*(K81-Mode1_Parameter_sheet!$D$9))</f>
        <v>-4.7804261560183234E-2</v>
      </c>
      <c r="O81" s="33">
        <f>N81+Mode1_Parameter_sheet!$D$8</f>
        <v>0.50156136503364857</v>
      </c>
    </row>
    <row r="82" spans="2:15">
      <c r="B82" s="29">
        <v>76</v>
      </c>
      <c r="C82" s="26">
        <v>2.5333333329999999</v>
      </c>
      <c r="D82" s="26">
        <v>0.1483720868</v>
      </c>
      <c r="E82" s="26">
        <v>-0.1018597923</v>
      </c>
      <c r="F82" s="26">
        <f>D82-Mode1_Parameter_sheet!$D$7</f>
        <v>-3.5651566050328987E-3</v>
      </c>
      <c r="G82" s="26">
        <v>0.4987197974</v>
      </c>
      <c r="H82" s="26">
        <v>4.4972699480000003E-2</v>
      </c>
      <c r="I82" s="26">
        <f>G82-Mode1_Parameter_sheet!$D$8</f>
        <v>-5.0645829193831815E-2</v>
      </c>
      <c r="K82" s="26">
        <v>2.5333333329999999</v>
      </c>
      <c r="L82" s="33">
        <f>$R$8*COS($R$6*(K82-Mode1_Parameter_sheet!$D$9))+$R$10*SIN($R$6*(K82-Mode1_Parameter_sheet!$D$9))+$R$9*COS($R$7*(K82-Mode1_Parameter_sheet!$D$9))+$R$11*SIN($R$7*(K82-Mode1_Parameter_sheet!$D$9))</f>
        <v>-2.8289579942941019E-3</v>
      </c>
      <c r="M82" s="33">
        <f>L82+Mode1_Parameter_sheet!$D$7</f>
        <v>0.14910828541073878</v>
      </c>
      <c r="N82" s="33">
        <f>$R$8*COS($R$6*(K82-Mode1_Parameter_sheet!$D$9))+$R$10*SIN($R$6*(K82-Mode1_Parameter_sheet!$D$9))-$R$9*COS($R$7*(K82-Mode1_Parameter_sheet!$D$9))-$R$11*SIN($R$7*(K82-Mode1_Parameter_sheet!$D$9))</f>
        <v>-4.6660106533826781E-2</v>
      </c>
      <c r="O82" s="33">
        <f>N82+Mode1_Parameter_sheet!$D$8</f>
        <v>0.50270552006000502</v>
      </c>
    </row>
    <row r="83" spans="2:15">
      <c r="B83" s="29">
        <v>77</v>
      </c>
      <c r="C83" s="26">
        <v>2.5666666669999998</v>
      </c>
      <c r="D83" s="26">
        <v>0.145025763</v>
      </c>
      <c r="E83" s="26">
        <v>-0.10075165429999999</v>
      </c>
      <c r="F83" s="26">
        <f>D83-Mode1_Parameter_sheet!$D$7</f>
        <v>-6.9114804050328937E-3</v>
      </c>
      <c r="G83" s="26">
        <v>0.50034532860000003</v>
      </c>
      <c r="H83" s="26">
        <v>5.5969160949999999E-2</v>
      </c>
      <c r="I83" s="26">
        <f>G83-Mode1_Parameter_sheet!$D$8</f>
        <v>-4.9020297993831785E-2</v>
      </c>
      <c r="K83" s="26">
        <v>2.5666666669999998</v>
      </c>
      <c r="L83" s="33">
        <f>$R$8*COS($R$6*(K83-Mode1_Parameter_sheet!$D$9))+$R$10*SIN($R$6*(K83-Mode1_Parameter_sheet!$D$9))+$R$9*COS($R$7*(K83-Mode1_Parameter_sheet!$D$9))+$R$11*SIN($R$7*(K83-Mode1_Parameter_sheet!$D$9))</f>
        <v>-6.1731163936276714E-3</v>
      </c>
      <c r="M83" s="33">
        <f>L83+Mode1_Parameter_sheet!$D$7</f>
        <v>0.14576412701140523</v>
      </c>
      <c r="N83" s="33">
        <f>$R$8*COS($R$6*(K83-Mode1_Parameter_sheet!$D$9))+$R$10*SIN($R$6*(K83-Mode1_Parameter_sheet!$D$9))-$R$9*COS($R$7*(K83-Mode1_Parameter_sheet!$D$9))-$R$11*SIN($R$7*(K83-Mode1_Parameter_sheet!$D$9))</f>
        <v>-4.5130605390391786E-2</v>
      </c>
      <c r="O83" s="33">
        <f>N83+Mode1_Parameter_sheet!$D$8</f>
        <v>0.50423502120343999</v>
      </c>
    </row>
    <row r="84" spans="2:15">
      <c r="B84" s="29">
        <v>78</v>
      </c>
      <c r="C84" s="26">
        <v>2.6</v>
      </c>
      <c r="D84" s="26">
        <v>0.14165530979999999</v>
      </c>
      <c r="E84" s="26">
        <v>-0.1036194537</v>
      </c>
      <c r="F84" s="26">
        <f>D84-Mode1_Parameter_sheet!$D$7</f>
        <v>-1.0281933605032906E-2</v>
      </c>
      <c r="G84" s="26">
        <v>0.50245107479999995</v>
      </c>
      <c r="H84" s="26">
        <v>6.6871319309999996E-2</v>
      </c>
      <c r="I84" s="26">
        <f>G84-Mode1_Parameter_sheet!$D$8</f>
        <v>-4.691455179383186E-2</v>
      </c>
      <c r="K84" s="26">
        <v>2.6</v>
      </c>
      <c r="L84" s="33">
        <f>$R$8*COS($R$6*(K84-Mode1_Parameter_sheet!$D$9))+$R$10*SIN($R$6*(K84-Mode1_Parameter_sheet!$D$9))+$R$9*COS($R$7*(K84-Mode1_Parameter_sheet!$D$9))+$R$11*SIN($R$7*(K84-Mode1_Parameter_sheet!$D$9))</f>
        <v>-9.5634693515092156E-3</v>
      </c>
      <c r="M84" s="33">
        <f>L84+Mode1_Parameter_sheet!$D$7</f>
        <v>0.14237377405352369</v>
      </c>
      <c r="N84" s="33">
        <f>$R$8*COS($R$6*(K84-Mode1_Parameter_sheet!$D$9))+$R$10*SIN($R$6*(K84-Mode1_Parameter_sheet!$D$9))-$R$9*COS($R$7*(K84-Mode1_Parameter_sheet!$D$9))-$R$11*SIN($R$7*(K84-Mode1_Parameter_sheet!$D$9))</f>
        <v>-4.323585196669371E-2</v>
      </c>
      <c r="O84" s="33">
        <f>N84+Mode1_Parameter_sheet!$D$8</f>
        <v>0.50612977462713815</v>
      </c>
    </row>
    <row r="85" spans="2:15">
      <c r="B85" s="29">
        <v>79</v>
      </c>
      <c r="C85" s="26">
        <v>2.6333333329999999</v>
      </c>
      <c r="D85" s="26">
        <v>0.13811779939999999</v>
      </c>
      <c r="E85" s="26">
        <v>-0.1030917668</v>
      </c>
      <c r="F85" s="26">
        <f>D85-Mode1_Parameter_sheet!$D$7</f>
        <v>-1.3819444005032905E-2</v>
      </c>
      <c r="G85" s="26">
        <v>0.50480341660000005</v>
      </c>
      <c r="H85" s="26">
        <v>7.8731317489999994E-2</v>
      </c>
      <c r="I85" s="26">
        <f>G85-Mode1_Parameter_sheet!$D$8</f>
        <v>-4.4562209993831758E-2</v>
      </c>
      <c r="K85" s="26">
        <v>2.6333333329999999</v>
      </c>
      <c r="L85" s="33">
        <f>$R$8*COS($R$6*(K85-Mode1_Parameter_sheet!$D$9))+$R$10*SIN($R$6*(K85-Mode1_Parameter_sheet!$D$9))+$R$9*COS($R$7*(K85-Mode1_Parameter_sheet!$D$9))+$R$11*SIN($R$7*(K85-Mode1_Parameter_sheet!$D$9))</f>
        <v>-1.2967457250056293E-2</v>
      </c>
      <c r="M85" s="33">
        <f>L85+Mode1_Parameter_sheet!$D$7</f>
        <v>0.1389697861549766</v>
      </c>
      <c r="N85" s="33">
        <f>$R$8*COS($R$6*(K85-Mode1_Parameter_sheet!$D$9))+$R$10*SIN($R$6*(K85-Mode1_Parameter_sheet!$D$9))-$R$9*COS($R$7*(K85-Mode1_Parameter_sheet!$D$9))-$R$11*SIN($R$7*(K85-Mode1_Parameter_sheet!$D$9))</f>
        <v>-4.0999104811569542E-2</v>
      </c>
      <c r="O85" s="33">
        <f>N85+Mode1_Parameter_sheet!$D$8</f>
        <v>0.50836652178226227</v>
      </c>
    </row>
    <row r="86" spans="2:15">
      <c r="B86" s="29">
        <v>80</v>
      </c>
      <c r="C86" s="26">
        <v>2.6666666669999999</v>
      </c>
      <c r="D86" s="26">
        <v>0.13478252530000001</v>
      </c>
      <c r="E86" s="26">
        <v>-9.9989585089999999E-2</v>
      </c>
      <c r="F86" s="26">
        <f>D86-Mode1_Parameter_sheet!$D$7</f>
        <v>-1.7154718105032885E-2</v>
      </c>
      <c r="G86" s="26">
        <v>0.50769982930000002</v>
      </c>
      <c r="H86" s="26">
        <v>9.0731361280000006E-2</v>
      </c>
      <c r="I86" s="26">
        <f>G86-Mode1_Parameter_sheet!$D$8</f>
        <v>-4.1665797293831797E-2</v>
      </c>
      <c r="K86" s="26">
        <v>2.6666666669999999</v>
      </c>
      <c r="L86" s="33">
        <f>$R$8*COS($R$6*(K86-Mode1_Parameter_sheet!$D$9))+$R$10*SIN($R$6*(K86-Mode1_Parameter_sheet!$D$9))+$R$9*COS($R$7*(K86-Mode1_Parameter_sheet!$D$9))+$R$11*SIN($R$7*(K86-Mode1_Parameter_sheet!$D$9))</f>
        <v>-1.635166352952739E-2</v>
      </c>
      <c r="M86" s="33">
        <f>L86+Mode1_Parameter_sheet!$D$7</f>
        <v>0.13558557987550551</v>
      </c>
      <c r="N86" s="33">
        <f>$R$8*COS($R$6*(K86-Mode1_Parameter_sheet!$D$9))+$R$10*SIN($R$6*(K86-Mode1_Parameter_sheet!$D$9))-$R$9*COS($R$7*(K86-Mode1_Parameter_sheet!$D$9))-$R$11*SIN($R$7*(K86-Mode1_Parameter_sheet!$D$9))</f>
        <v>-3.844652143860243E-2</v>
      </c>
      <c r="O86" s="33">
        <f>N86+Mode1_Parameter_sheet!$D$8</f>
        <v>0.51091910515522942</v>
      </c>
    </row>
    <row r="87" spans="2:15">
      <c r="B87" s="29">
        <v>81</v>
      </c>
      <c r="C87" s="26">
        <v>2.7</v>
      </c>
      <c r="D87" s="26">
        <v>0.13145182699999999</v>
      </c>
      <c r="E87" s="26">
        <v>-0.10096351620000001</v>
      </c>
      <c r="F87" s="26">
        <f>D87-Mode1_Parameter_sheet!$D$7</f>
        <v>-2.0485416405032902E-2</v>
      </c>
      <c r="G87" s="26">
        <v>0.51085217400000005</v>
      </c>
      <c r="H87" s="26">
        <v>9.8096036649999996E-2</v>
      </c>
      <c r="I87" s="26">
        <f>G87-Mode1_Parameter_sheet!$D$8</f>
        <v>-3.8513452593831765E-2</v>
      </c>
      <c r="K87" s="26">
        <v>2.7</v>
      </c>
      <c r="L87" s="33">
        <f>$R$8*COS($R$6*(K87-Mode1_Parameter_sheet!$D$9))+$R$10*SIN($R$6*(K87-Mode1_Parameter_sheet!$D$9))+$R$9*COS($R$7*(K87-Mode1_Parameter_sheet!$D$9))+$R$11*SIN($R$7*(K87-Mode1_Parameter_sheet!$D$9))</f>
        <v>-1.9682151548807751E-2</v>
      </c>
      <c r="M87" s="33">
        <f>L87+Mode1_Parameter_sheet!$D$7</f>
        <v>0.13225509185622514</v>
      </c>
      <c r="N87" s="33">
        <f>$R$8*COS($R$6*(K87-Mode1_Parameter_sheet!$D$9))+$R$10*SIN($R$6*(K87-Mode1_Parameter_sheet!$D$9))-$R$9*COS($R$7*(K87-Mode1_Parameter_sheet!$D$9))-$R$11*SIN($R$7*(K87-Mode1_Parameter_sheet!$D$9))</f>
        <v>-3.5606866579149361E-2</v>
      </c>
      <c r="O87" s="33">
        <f>N87+Mode1_Parameter_sheet!$D$8</f>
        <v>0.51375876001468246</v>
      </c>
    </row>
    <row r="88" spans="2:15">
      <c r="B88" s="29">
        <v>82</v>
      </c>
      <c r="C88" s="26">
        <v>2.733333333</v>
      </c>
      <c r="D88" s="26">
        <v>0.1280516243</v>
      </c>
      <c r="E88" s="26">
        <v>-9.8455214629999996E-2</v>
      </c>
      <c r="F88" s="26">
        <f>D88-Mode1_Parameter_sheet!$D$7</f>
        <v>-2.3885619105032896E-2</v>
      </c>
      <c r="G88" s="26">
        <v>0.51423956510000002</v>
      </c>
      <c r="H88" s="26">
        <v>0.10550125270000001</v>
      </c>
      <c r="I88" s="26">
        <f>G88-Mode1_Parameter_sheet!$D$8</f>
        <v>-3.5126061493831795E-2</v>
      </c>
      <c r="K88" s="26">
        <v>2.733333333</v>
      </c>
      <c r="L88" s="33">
        <f>$R$8*COS($R$6*(K88-Mode1_Parameter_sheet!$D$9))+$R$10*SIN($R$6*(K88-Mode1_Parameter_sheet!$D$9))+$R$9*COS($R$7*(K88-Mode1_Parameter_sheet!$D$9))+$R$11*SIN($R$7*(K88-Mode1_Parameter_sheet!$D$9))</f>
        <v>-2.2924812384328475E-2</v>
      </c>
      <c r="M88" s="33">
        <f>L88+Mode1_Parameter_sheet!$D$7</f>
        <v>0.12901243102070442</v>
      </c>
      <c r="N88" s="33">
        <f>$R$8*COS($R$6*(K88-Mode1_Parameter_sheet!$D$9))+$R$10*SIN($R$6*(K88-Mode1_Parameter_sheet!$D$9))-$R$9*COS($R$7*(K88-Mode1_Parameter_sheet!$D$9))-$R$11*SIN($R$7*(K88-Mode1_Parameter_sheet!$D$9))</f>
        <v>-3.2511196697124843E-2</v>
      </c>
      <c r="O88" s="33">
        <f>N88+Mode1_Parameter_sheet!$D$8</f>
        <v>0.51685442989670694</v>
      </c>
    </row>
    <row r="89" spans="2:15">
      <c r="B89" s="29">
        <v>83</v>
      </c>
      <c r="C89" s="26">
        <v>2.766666667</v>
      </c>
      <c r="D89" s="26">
        <v>0.1248881461</v>
      </c>
      <c r="E89" s="26">
        <v>-9.1934992290000003E-2</v>
      </c>
      <c r="F89" s="26">
        <f>D89-Mode1_Parameter_sheet!$D$7</f>
        <v>-2.7049097305032896E-2</v>
      </c>
      <c r="G89" s="26">
        <v>0.51788559079999996</v>
      </c>
      <c r="H89" s="26">
        <v>0.1119513268</v>
      </c>
      <c r="I89" s="26">
        <f>G89-Mode1_Parameter_sheet!$D$8</f>
        <v>-3.1480035793831851E-2</v>
      </c>
      <c r="K89" s="26">
        <v>2.766666667</v>
      </c>
      <c r="L89" s="33">
        <f>$R$8*COS($R$6*(K89-Mode1_Parameter_sheet!$D$9))+$R$10*SIN($R$6*(K89-Mode1_Parameter_sheet!$D$9))+$R$9*COS($R$7*(K89-Mode1_Parameter_sheet!$D$9))+$R$11*SIN($R$7*(K89-Mode1_Parameter_sheet!$D$9))</f>
        <v>-2.6045718126276717E-2</v>
      </c>
      <c r="M89" s="33">
        <f>L89+Mode1_Parameter_sheet!$D$7</f>
        <v>0.12589152527875619</v>
      </c>
      <c r="N89" s="33">
        <f>$R$8*COS($R$6*(K89-Mode1_Parameter_sheet!$D$9))+$R$10*SIN($R$6*(K89-Mode1_Parameter_sheet!$D$9))-$R$9*COS($R$7*(K89-Mode1_Parameter_sheet!$D$9))-$R$11*SIN($R$7*(K89-Mode1_Parameter_sheet!$D$9))</f>
        <v>-2.9192525555029363E-2</v>
      </c>
      <c r="O89" s="33">
        <f>N89+Mode1_Parameter_sheet!$D$8</f>
        <v>0.52017310103880243</v>
      </c>
    </row>
    <row r="90" spans="2:15">
      <c r="B90" s="29">
        <v>84</v>
      </c>
      <c r="C90" s="26">
        <v>2.8</v>
      </c>
      <c r="D90" s="26">
        <v>0.1219226248</v>
      </c>
      <c r="E90" s="26">
        <v>-8.6358725829999997E-2</v>
      </c>
      <c r="F90" s="26">
        <f>D90-Mode1_Parameter_sheet!$D$7</f>
        <v>-3.0014618605032892E-2</v>
      </c>
      <c r="G90" s="26">
        <v>0.52170298690000005</v>
      </c>
      <c r="H90" s="26">
        <v>0.1194119027</v>
      </c>
      <c r="I90" s="26">
        <f>G90-Mode1_Parameter_sheet!$D$8</f>
        <v>-2.7662639693831759E-2</v>
      </c>
      <c r="K90" s="26">
        <v>2.8</v>
      </c>
      <c r="L90" s="33">
        <f>$R$8*COS($R$6*(K90-Mode1_Parameter_sheet!$D$9))+$R$10*SIN($R$6*(K90-Mode1_Parameter_sheet!$D$9))+$R$9*COS($R$7*(K90-Mode1_Parameter_sheet!$D$9))+$R$11*SIN($R$7*(K90-Mode1_Parameter_sheet!$D$9))</f>
        <v>-2.9011477953164194E-2</v>
      </c>
      <c r="M90" s="33">
        <f>L90+Mode1_Parameter_sheet!$D$7</f>
        <v>0.1229257654518687</v>
      </c>
      <c r="N90" s="33">
        <f>$R$8*COS($R$6*(K90-Mode1_Parameter_sheet!$D$9))+$R$10*SIN($R$6*(K90-Mode1_Parameter_sheet!$D$9))-$R$9*COS($R$7*(K90-Mode1_Parameter_sheet!$D$9))-$R$11*SIN($R$7*(K90-Mode1_Parameter_sheet!$D$9))</f>
        <v>-2.5685473888528376E-2</v>
      </c>
      <c r="O90" s="33">
        <f>N90+Mode1_Parameter_sheet!$D$8</f>
        <v>0.52368015270530344</v>
      </c>
    </row>
    <row r="91" spans="2:15">
      <c r="B91" s="29">
        <v>85</v>
      </c>
      <c r="C91" s="26">
        <v>2.8333333330000001</v>
      </c>
      <c r="D91" s="26">
        <v>0.1191308977</v>
      </c>
      <c r="E91" s="26">
        <v>-8.0019536530000004E-2</v>
      </c>
      <c r="F91" s="26">
        <f>D91-Mode1_Parameter_sheet!$D$7</f>
        <v>-3.2806345705032894E-2</v>
      </c>
      <c r="G91" s="26">
        <v>0.52584638429999997</v>
      </c>
      <c r="H91" s="26">
        <v>0.1249265141</v>
      </c>
      <c r="I91" s="26">
        <f>G91-Mode1_Parameter_sheet!$D$8</f>
        <v>-2.3519242293831844E-2</v>
      </c>
      <c r="K91" s="26">
        <v>2.8333333330000001</v>
      </c>
      <c r="L91" s="33">
        <f>$R$8*COS($R$6*(K91-Mode1_Parameter_sheet!$D$9))+$R$10*SIN($R$6*(K91-Mode1_Parameter_sheet!$D$9))+$R$9*COS($R$7*(K91-Mode1_Parameter_sheet!$D$9))+$R$11*SIN($R$7*(K91-Mode1_Parameter_sheet!$D$9))</f>
        <v>-3.1789594018481554E-2</v>
      </c>
      <c r="M91" s="33">
        <f>L91+Mode1_Parameter_sheet!$D$7</f>
        <v>0.12014764938655134</v>
      </c>
      <c r="N91" s="33">
        <f>$R$8*COS($R$6*(K91-Mode1_Parameter_sheet!$D$9))+$R$10*SIN($R$6*(K91-Mode1_Parameter_sheet!$D$9))-$R$9*COS($R$7*(K91-Mode1_Parameter_sheet!$D$9))-$R$11*SIN($R$7*(K91-Mode1_Parameter_sheet!$D$9))</f>
        <v>-2.2025905835386762E-2</v>
      </c>
      <c r="O91" s="33">
        <f>N91+Mode1_Parameter_sheet!$D$8</f>
        <v>0.52733972075844504</v>
      </c>
    </row>
    <row r="92" spans="2:15">
      <c r="B92" s="29">
        <v>86</v>
      </c>
      <c r="C92" s="26">
        <v>2.8666666670000001</v>
      </c>
      <c r="D92" s="26">
        <v>0.116587989</v>
      </c>
      <c r="E92" s="26">
        <v>-7.1939337919999999E-2</v>
      </c>
      <c r="F92" s="26">
        <f>D92-Mode1_Parameter_sheet!$D$7</f>
        <v>-3.5349254405032893E-2</v>
      </c>
      <c r="G92" s="26">
        <v>0.53003142110000001</v>
      </c>
      <c r="H92" s="26">
        <v>0.1244813364</v>
      </c>
      <c r="I92" s="26">
        <f>G92-Mode1_Parameter_sheet!$D$8</f>
        <v>-1.9334205493831802E-2</v>
      </c>
      <c r="K92" s="26">
        <v>2.8666666670000001</v>
      </c>
      <c r="L92" s="33">
        <f>$R$8*COS($R$6*(K92-Mode1_Parameter_sheet!$D$9))+$R$10*SIN($R$6*(K92-Mode1_Parameter_sheet!$D$9))+$R$9*COS($R$7*(K92-Mode1_Parameter_sheet!$D$9))+$R$11*SIN($R$7*(K92-Mode1_Parameter_sheet!$D$9))</f>
        <v>-3.4348811678402869E-2</v>
      </c>
      <c r="M92" s="33">
        <f>L92+Mode1_Parameter_sheet!$D$7</f>
        <v>0.11758843172663003</v>
      </c>
      <c r="N92" s="33">
        <f>$R$8*COS($R$6*(K92-Mode1_Parameter_sheet!$D$9))+$R$10*SIN($R$6*(K92-Mode1_Parameter_sheet!$D$9))-$R$9*COS($R$7*(K92-Mode1_Parameter_sheet!$D$9))-$R$11*SIN($R$7*(K92-Mode1_Parameter_sheet!$D$9))</f>
        <v>-1.8250557744761892E-2</v>
      </c>
      <c r="O92" s="33">
        <f>N92+Mode1_Parameter_sheet!$D$8</f>
        <v>0.53111506884906989</v>
      </c>
    </row>
    <row r="93" spans="2:15">
      <c r="B93" s="29">
        <v>87</v>
      </c>
      <c r="C93" s="26">
        <v>2.9</v>
      </c>
      <c r="D93" s="26">
        <v>0.11433494180000001</v>
      </c>
      <c r="E93" s="26">
        <v>-6.4058909639999995E-2</v>
      </c>
      <c r="F93" s="26">
        <f>D93-Mode1_Parameter_sheet!$D$7</f>
        <v>-3.760230160503289E-2</v>
      </c>
      <c r="G93" s="26">
        <v>0.53414514010000003</v>
      </c>
      <c r="H93" s="26">
        <v>0.12580833559999999</v>
      </c>
      <c r="I93" s="26">
        <f>G93-Mode1_Parameter_sheet!$D$8</f>
        <v>-1.5220486493831786E-2</v>
      </c>
      <c r="K93" s="26">
        <v>2.9</v>
      </c>
      <c r="L93" s="33">
        <f>$R$8*COS($R$6*(K93-Mode1_Parameter_sheet!$D$9))+$R$10*SIN($R$6*(K93-Mode1_Parameter_sheet!$D$9))+$R$9*COS($R$7*(K93-Mode1_Parameter_sheet!$D$9))+$R$11*SIN($R$7*(K93-Mode1_Parameter_sheet!$D$9))</f>
        <v>-3.6659461283483775E-2</v>
      </c>
      <c r="M93" s="33">
        <f>L93+Mode1_Parameter_sheet!$D$7</f>
        <v>0.11527778212154913</v>
      </c>
      <c r="N93" s="33">
        <f>$R$8*COS($R$6*(K93-Mode1_Parameter_sheet!$D$9))+$R$10*SIN($R$6*(K93-Mode1_Parameter_sheet!$D$9))-$R$9*COS($R$7*(K93-Mode1_Parameter_sheet!$D$9))-$R$11*SIN($R$7*(K93-Mode1_Parameter_sheet!$D$9))</f>
        <v>-1.4396662449834603E-2</v>
      </c>
      <c r="O93" s="33">
        <f>N93+Mode1_Parameter_sheet!$D$8</f>
        <v>0.53496896414399719</v>
      </c>
    </row>
    <row r="94" spans="2:15">
      <c r="B94" s="29">
        <v>88</v>
      </c>
      <c r="C94" s="26">
        <v>2.9333333330000002</v>
      </c>
      <c r="D94" s="26">
        <v>0.112317395</v>
      </c>
      <c r="E94" s="26">
        <v>-5.9159032190000002E-2</v>
      </c>
      <c r="F94" s="26">
        <f>D94-Mode1_Parameter_sheet!$D$7</f>
        <v>-3.9619848405032895E-2</v>
      </c>
      <c r="G94" s="26">
        <v>0.53841864350000002</v>
      </c>
      <c r="H94" s="26">
        <v>0.12939185070000001</v>
      </c>
      <c r="I94" s="26">
        <f>G94-Mode1_Parameter_sheet!$D$8</f>
        <v>-1.0946983093831797E-2</v>
      </c>
      <c r="K94" s="26">
        <v>2.9333333330000002</v>
      </c>
      <c r="L94" s="33">
        <f>$R$8*COS($R$6*(K94-Mode1_Parameter_sheet!$D$9))+$R$10*SIN($R$6*(K94-Mode1_Parameter_sheet!$D$9))+$R$9*COS($R$7*(K94-Mode1_Parameter_sheet!$D$9))+$R$11*SIN($R$7*(K94-Mode1_Parameter_sheet!$D$9))</f>
        <v>-3.8693788414271457E-2</v>
      </c>
      <c r="M94" s="33">
        <f>L94+Mode1_Parameter_sheet!$D$7</f>
        <v>0.11324345499076144</v>
      </c>
      <c r="N94" s="33">
        <f>$R$8*COS($R$6*(K94-Mode1_Parameter_sheet!$D$9))+$R$10*SIN($R$6*(K94-Mode1_Parameter_sheet!$D$9))-$R$9*COS($R$7*(K94-Mode1_Parameter_sheet!$D$9))-$R$11*SIN($R$7*(K94-Mode1_Parameter_sheet!$D$9))</f>
        <v>-1.050157177799636E-2</v>
      </c>
      <c r="O94" s="33">
        <f>N94+Mode1_Parameter_sheet!$D$8</f>
        <v>0.53886405481583544</v>
      </c>
    </row>
    <row r="95" spans="2:15">
      <c r="B95" s="29">
        <v>89</v>
      </c>
      <c r="C95" s="26">
        <v>2.9666666670000001</v>
      </c>
      <c r="D95" s="26">
        <v>0.1103910063</v>
      </c>
      <c r="E95" s="26">
        <v>-5.0315888140000001E-2</v>
      </c>
      <c r="F95" s="26">
        <f>D95-Mode1_Parameter_sheet!$D$7</f>
        <v>-4.1546237105032899E-2</v>
      </c>
      <c r="G95" s="26">
        <v>0.54277126350000005</v>
      </c>
      <c r="H95" s="26">
        <v>0.12973110439999999</v>
      </c>
      <c r="I95" s="26">
        <f>G95-Mode1_Parameter_sheet!$D$8</f>
        <v>-6.5943630938317677E-3</v>
      </c>
      <c r="K95" s="26">
        <v>2.9666666670000001</v>
      </c>
      <c r="L95" s="33">
        <f>$R$8*COS($R$6*(K95-Mode1_Parameter_sheet!$D$9))+$R$10*SIN($R$6*(K95-Mode1_Parameter_sheet!$D$9))+$R$9*COS($R$7*(K95-Mode1_Parameter_sheet!$D$9))+$R$11*SIN($R$7*(K95-Mode1_Parameter_sheet!$D$9))</f>
        <v>-4.04262675792511E-2</v>
      </c>
      <c r="M95" s="33">
        <f>L95+Mode1_Parameter_sheet!$D$7</f>
        <v>0.11151097582578179</v>
      </c>
      <c r="N95" s="33">
        <f>$R$8*COS($R$6*(K95-Mode1_Parameter_sheet!$D$9))+$R$10*SIN($R$6*(K95-Mode1_Parameter_sheet!$D$9))-$R$9*COS($R$7*(K95-Mode1_Parameter_sheet!$D$9))-$R$11*SIN($R$7*(K95-Mode1_Parameter_sheet!$D$9))</f>
        <v>-6.6023832331196033E-3</v>
      </c>
      <c r="O95" s="33">
        <f>N95+Mode1_Parameter_sheet!$D$8</f>
        <v>0.54276324336071224</v>
      </c>
    </row>
    <row r="96" spans="2:15">
      <c r="B96" s="29">
        <v>90</v>
      </c>
      <c r="C96" s="26">
        <v>3</v>
      </c>
      <c r="D96" s="26">
        <v>0.1089630025</v>
      </c>
      <c r="E96" s="26">
        <v>-3.546991914E-2</v>
      </c>
      <c r="F96" s="26">
        <f>D96-Mode1_Parameter_sheet!$D$7</f>
        <v>-4.2974240905032893E-2</v>
      </c>
      <c r="G96" s="26">
        <v>0.54706738379999997</v>
      </c>
      <c r="H96" s="26">
        <v>0.12380050889999999</v>
      </c>
      <c r="I96" s="26">
        <f>G96-Mode1_Parameter_sheet!$D$8</f>
        <v>-2.2982427938318395E-3</v>
      </c>
      <c r="K96" s="26">
        <v>3</v>
      </c>
      <c r="L96" s="33">
        <f>$R$8*COS($R$6*(K96-Mode1_Parameter_sheet!$D$9))+$R$10*SIN($R$6*(K96-Mode1_Parameter_sheet!$D$9))+$R$9*COS($R$7*(K96-Mode1_Parameter_sheet!$D$9))+$R$11*SIN($R$7*(K96-Mode1_Parameter_sheet!$D$9))</f>
        <v>-4.1833896807993279E-2</v>
      </c>
      <c r="M96" s="33">
        <f>L96+Mode1_Parameter_sheet!$D$7</f>
        <v>0.11010334659703962</v>
      </c>
      <c r="N96" s="33">
        <f>$R$8*COS($R$6*(K96-Mode1_Parameter_sheet!$D$9))+$R$10*SIN($R$6*(K96-Mode1_Parameter_sheet!$D$9))-$R$9*COS($R$7*(K96-Mode1_Parameter_sheet!$D$9))-$R$11*SIN($R$7*(K96-Mode1_Parameter_sheet!$D$9))</f>
        <v>-2.7355736734664647E-3</v>
      </c>
      <c r="O96" s="33">
        <f>N96+Mode1_Parameter_sheet!$D$8</f>
        <v>0.54663005292036537</v>
      </c>
    </row>
    <row r="97" spans="2:15">
      <c r="B97" s="29">
        <v>91</v>
      </c>
      <c r="C97" s="26">
        <v>3.0333333329999999</v>
      </c>
      <c r="D97" s="26">
        <v>0.108026345</v>
      </c>
      <c r="E97" s="26">
        <v>-2.4948633979999999E-2</v>
      </c>
      <c r="F97" s="26">
        <f>D97-Mode1_Parameter_sheet!$D$7</f>
        <v>-4.39108984050329E-2</v>
      </c>
      <c r="G97" s="26">
        <v>0.55102463069999996</v>
      </c>
      <c r="H97" s="26">
        <v>0.12263793720000001</v>
      </c>
      <c r="I97" s="26">
        <f>G97-Mode1_Parameter_sheet!$D$8</f>
        <v>1.6590041061681493E-3</v>
      </c>
      <c r="K97" s="26">
        <v>3.0333333329999999</v>
      </c>
      <c r="L97" s="33">
        <f>$R$8*COS($R$6*(K97-Mode1_Parameter_sheet!$D$9))+$R$10*SIN($R$6*(K97-Mode1_Parameter_sheet!$D$9))+$R$9*COS($R$7*(K97-Mode1_Parameter_sheet!$D$9))+$R$11*SIN($R$7*(K97-Mode1_Parameter_sheet!$D$9))</f>
        <v>-4.2896470153399993E-2</v>
      </c>
      <c r="M97" s="33">
        <f>L97+Mode1_Parameter_sheet!$D$7</f>
        <v>0.1090407732516329</v>
      </c>
      <c r="N97" s="33">
        <f>$R$8*COS($R$6*(K97-Mode1_Parameter_sheet!$D$9))+$R$10*SIN($R$6*(K97-Mode1_Parameter_sheet!$D$9))-$R$9*COS($R$7*(K97-Mode1_Parameter_sheet!$D$9))-$R$11*SIN($R$7*(K97-Mode1_Parameter_sheet!$D$9))</f>
        <v>1.0633573806423553E-3</v>
      </c>
      <c r="O97" s="33">
        <f>N97+Mode1_Parameter_sheet!$D$8</f>
        <v>0.55042898397447415</v>
      </c>
    </row>
    <row r="98" spans="2:15">
      <c r="B98" s="29">
        <v>92</v>
      </c>
      <c r="C98" s="26">
        <v>3.0666666669999998</v>
      </c>
      <c r="D98" s="26">
        <v>0.1072997602</v>
      </c>
      <c r="E98" s="26">
        <v>-1.264254683E-2</v>
      </c>
      <c r="F98" s="26">
        <f>D98-Mode1_Parameter_sheet!$D$7</f>
        <v>-4.4637483205032899E-2</v>
      </c>
      <c r="G98" s="26">
        <v>0.55524324629999999</v>
      </c>
      <c r="H98" s="26">
        <v>0.1195534825</v>
      </c>
      <c r="I98" s="26">
        <f>G98-Mode1_Parameter_sheet!$D$8</f>
        <v>5.8776197061681801E-3</v>
      </c>
      <c r="K98" s="26">
        <v>3.0666666669999998</v>
      </c>
      <c r="L98" s="33">
        <f>$R$8*COS($R$6*(K98-Mode1_Parameter_sheet!$D$9))+$R$10*SIN($R$6*(K98-Mode1_Parameter_sheet!$D$9))+$R$9*COS($R$7*(K98-Mode1_Parameter_sheet!$D$9))+$R$11*SIN($R$7*(K98-Mode1_Parameter_sheet!$D$9))</f>
        <v>-4.3596824099543761E-2</v>
      </c>
      <c r="M98" s="33">
        <f>L98+Mode1_Parameter_sheet!$D$7</f>
        <v>0.10834041930548913</v>
      </c>
      <c r="N98" s="33">
        <f>$R$8*COS($R$6*(K98-Mode1_Parameter_sheet!$D$9))+$R$10*SIN($R$6*(K98-Mode1_Parameter_sheet!$D$9))-$R$9*COS($R$7*(K98-Mode1_Parameter_sheet!$D$9))-$R$11*SIN($R$7*(K98-Mode1_Parameter_sheet!$D$9))</f>
        <v>4.7602291080743736E-3</v>
      </c>
      <c r="O98" s="33">
        <f>N98+Mode1_Parameter_sheet!$D$8</f>
        <v>0.5541258557019062</v>
      </c>
    </row>
    <row r="99" spans="2:15">
      <c r="B99" s="29">
        <v>93</v>
      </c>
      <c r="C99" s="26">
        <v>3.1</v>
      </c>
      <c r="D99" s="26">
        <v>0.1071835086</v>
      </c>
      <c r="E99" s="26">
        <v>-1.47487598E-3</v>
      </c>
      <c r="F99" s="26">
        <f>D99-Mode1_Parameter_sheet!$D$7</f>
        <v>-4.4753734805032891E-2</v>
      </c>
      <c r="G99" s="26">
        <v>0.5589948629</v>
      </c>
      <c r="H99" s="26">
        <v>0.1114102637</v>
      </c>
      <c r="I99" s="26">
        <f>G99-Mode1_Parameter_sheet!$D$8</f>
        <v>9.6292363061681874E-3</v>
      </c>
      <c r="K99" s="26">
        <v>3.1</v>
      </c>
      <c r="L99" s="33">
        <f>$R$8*COS($R$6*(K99-Mode1_Parameter_sheet!$D$9))+$R$10*SIN($R$6*(K99-Mode1_Parameter_sheet!$D$9))+$R$9*COS($R$7*(K99-Mode1_Parameter_sheet!$D$9))+$R$11*SIN($R$7*(K99-Mode1_Parameter_sheet!$D$9))</f>
        <v>-4.3921055765133485E-2</v>
      </c>
      <c r="M99" s="33">
        <f>L99+Mode1_Parameter_sheet!$D$7</f>
        <v>0.10801618763989941</v>
      </c>
      <c r="N99" s="33">
        <f>$R$8*COS($R$6*(K99-Mode1_Parameter_sheet!$D$9))+$R$10*SIN($R$6*(K99-Mode1_Parameter_sheet!$D$9))-$R$9*COS($R$7*(K99-Mode1_Parameter_sheet!$D$9))-$R$11*SIN($R$7*(K99-Mode1_Parameter_sheet!$D$9))</f>
        <v>8.3225031144578444E-3</v>
      </c>
      <c r="O99" s="33">
        <f>N99+Mode1_Parameter_sheet!$D$8</f>
        <v>0.55768812970828963</v>
      </c>
    </row>
    <row r="100" spans="2:15">
      <c r="B100" s="29">
        <v>94</v>
      </c>
      <c r="C100" s="26">
        <v>3.1333333329999999</v>
      </c>
      <c r="D100" s="26">
        <v>0.1072014352</v>
      </c>
      <c r="E100" s="26">
        <v>7.1085069149999999E-3</v>
      </c>
      <c r="F100" s="26">
        <f>D100-Mode1_Parameter_sheet!$D$7</f>
        <v>-4.4735808205032895E-2</v>
      </c>
      <c r="G100" s="26">
        <v>0.56267059720000001</v>
      </c>
      <c r="H100" s="26">
        <v>0.1092763617</v>
      </c>
      <c r="I100" s="26">
        <f>G100-Mode1_Parameter_sheet!$D$8</f>
        <v>1.3304970606168198E-2</v>
      </c>
      <c r="K100" s="26">
        <v>3.1333333329999999</v>
      </c>
      <c r="L100" s="33">
        <f>$R$8*COS($R$6*(K100-Mode1_Parameter_sheet!$D$9))+$R$10*SIN($R$6*(K100-Mode1_Parameter_sheet!$D$9))+$R$9*COS($R$7*(K100-Mode1_Parameter_sheet!$D$9))+$R$11*SIN($R$7*(K100-Mode1_Parameter_sheet!$D$9))</f>
        <v>-4.3858710325526039E-2</v>
      </c>
      <c r="M100" s="33">
        <f>L100+Mode1_Parameter_sheet!$D$7</f>
        <v>0.10807853307950685</v>
      </c>
      <c r="N100" s="33">
        <f>$R$8*COS($R$6*(K100-Mode1_Parameter_sheet!$D$9))+$R$10*SIN($R$6*(K100-Mode1_Parameter_sheet!$D$9))-$R$9*COS($R$7*(K100-Mode1_Parameter_sheet!$D$9))-$R$11*SIN($R$7*(K100-Mode1_Parameter_sheet!$D$9))</f>
        <v>1.1719587287475852E-2</v>
      </c>
      <c r="O100" s="33">
        <f>N100+Mode1_Parameter_sheet!$D$8</f>
        <v>0.56108521388130761</v>
      </c>
    </row>
    <row r="101" spans="2:15">
      <c r="B101" s="29">
        <v>95</v>
      </c>
      <c r="C101" s="26">
        <v>3.1666666669999999</v>
      </c>
      <c r="D101" s="26">
        <v>0.1076574091</v>
      </c>
      <c r="E101" s="26">
        <v>2.184058878E-2</v>
      </c>
      <c r="F101" s="26">
        <f>D101-Mode1_Parameter_sheet!$D$7</f>
        <v>-4.4279834305032892E-2</v>
      </c>
      <c r="G101" s="26">
        <v>0.56627995369999995</v>
      </c>
      <c r="H101" s="26">
        <v>0.1013257223</v>
      </c>
      <c r="I101" s="26">
        <f>G101-Mode1_Parameter_sheet!$D$8</f>
        <v>1.6914327106168137E-2</v>
      </c>
      <c r="K101" s="26">
        <v>3.1666666669999999</v>
      </c>
      <c r="L101" s="33">
        <f>$R$8*COS($R$6*(K101-Mode1_Parameter_sheet!$D$9))+$R$10*SIN($R$6*(K101-Mode1_Parameter_sheet!$D$9))+$R$9*COS($R$7*(K101-Mode1_Parameter_sheet!$D$9))+$R$11*SIN($R$7*(K101-Mode1_Parameter_sheet!$D$9))</f>
        <v>-4.3402935038528809E-2</v>
      </c>
      <c r="M101" s="33">
        <f>L101+Mode1_Parameter_sheet!$D$7</f>
        <v>0.10853430836650409</v>
      </c>
      <c r="N101" s="33">
        <f>$R$8*COS($R$6*(K101-Mode1_Parameter_sheet!$D$9))+$R$10*SIN($R$6*(K101-Mode1_Parameter_sheet!$D$9))-$R$9*COS($R$7*(K101-Mode1_Parameter_sheet!$D$9))-$R$11*SIN($R$7*(K101-Mode1_Parameter_sheet!$D$9))</f>
        <v>1.4923114817079187E-2</v>
      </c>
      <c r="O101" s="33">
        <f>N101+Mode1_Parameter_sheet!$D$8</f>
        <v>0.56428874141091101</v>
      </c>
    </row>
    <row r="102" spans="2:15">
      <c r="B102" s="29">
        <v>96</v>
      </c>
      <c r="C102" s="26">
        <v>3.2</v>
      </c>
      <c r="D102" s="26">
        <v>0.1086574744</v>
      </c>
      <c r="E102" s="26">
        <v>3.3584354679999998E-2</v>
      </c>
      <c r="F102" s="26">
        <f>D102-Mode1_Parameter_sheet!$D$7</f>
        <v>-4.32797690050329E-2</v>
      </c>
      <c r="G102" s="26">
        <v>0.56942564539999996</v>
      </c>
      <c r="H102" s="26">
        <v>9.4996826940000001E-2</v>
      </c>
      <c r="I102" s="26">
        <f>G102-Mode1_Parameter_sheet!$D$8</f>
        <v>2.0060018806168145E-2</v>
      </c>
      <c r="K102" s="26">
        <v>3.2</v>
      </c>
      <c r="L102" s="33">
        <f>$R$8*COS($R$6*(K102-Mode1_Parameter_sheet!$D$9))+$R$10*SIN($R$6*(K102-Mode1_Parameter_sheet!$D$9))+$R$9*COS($R$7*(K102-Mode1_Parameter_sheet!$D$9))+$R$11*SIN($R$7*(K102-Mode1_Parameter_sheet!$D$9))</f>
        <v>-4.2550598424060761E-2</v>
      </c>
      <c r="M102" s="33">
        <f>L102+Mode1_Parameter_sheet!$D$7</f>
        <v>0.10938664498097214</v>
      </c>
      <c r="N102" s="33">
        <f>$R$8*COS($R$6*(K102-Mode1_Parameter_sheet!$D$9))+$R$10*SIN($R$6*(K102-Mode1_Parameter_sheet!$D$9))-$R$9*COS($R$7*(K102-Mode1_Parameter_sheet!$D$9))-$R$11*SIN($R$7*(K102-Mode1_Parameter_sheet!$D$9))</f>
        <v>1.7907196812591238E-2</v>
      </c>
      <c r="O102" s="33">
        <f>N102+Mode1_Parameter_sheet!$D$8</f>
        <v>0.56727282340642304</v>
      </c>
    </row>
    <row r="103" spans="2:15">
      <c r="B103" s="29">
        <v>97</v>
      </c>
      <c r="C103" s="26">
        <v>3.233333333</v>
      </c>
      <c r="D103" s="26">
        <v>0.109896366</v>
      </c>
      <c r="E103" s="26">
        <v>4.5282941129999997E-2</v>
      </c>
      <c r="F103" s="26">
        <f>D103-Mode1_Parameter_sheet!$D$7</f>
        <v>-4.20408774050329E-2</v>
      </c>
      <c r="G103" s="26">
        <v>0.57261307549999996</v>
      </c>
      <c r="H103" s="26">
        <v>8.6934615059999998E-2</v>
      </c>
      <c r="I103" s="26">
        <f>G103-Mode1_Parameter_sheet!$D$8</f>
        <v>2.3247448906168144E-2</v>
      </c>
      <c r="K103" s="26">
        <v>3.233333333</v>
      </c>
      <c r="L103" s="33">
        <f>$R$8*COS($R$6*(K103-Mode1_Parameter_sheet!$D$9))+$R$10*SIN($R$6*(K103-Mode1_Parameter_sheet!$D$9))+$R$9*COS($R$7*(K103-Mode1_Parameter_sheet!$D$9))+$R$11*SIN($R$7*(K103-Mode1_Parameter_sheet!$D$9))</f>
        <v>-4.1302372666314063E-2</v>
      </c>
      <c r="M103" s="33">
        <f>L103+Mode1_Parameter_sheet!$D$7</f>
        <v>0.11063487073871883</v>
      </c>
      <c r="N103" s="33">
        <f>$R$8*COS($R$6*(K103-Mode1_Parameter_sheet!$D$9))+$R$10*SIN($R$6*(K103-Mode1_Parameter_sheet!$D$9))-$R$9*COS($R$7*(K103-Mode1_Parameter_sheet!$D$9))-$R$11*SIN($R$7*(K103-Mode1_Parameter_sheet!$D$9))</f>
        <v>2.0648646891458507E-2</v>
      </c>
      <c r="O103" s="33">
        <f>N103+Mode1_Parameter_sheet!$D$8</f>
        <v>0.57001427348529032</v>
      </c>
    </row>
    <row r="104" spans="2:15">
      <c r="B104" s="29">
        <v>98</v>
      </c>
      <c r="C104" s="26">
        <v>3.266666667</v>
      </c>
      <c r="D104" s="26">
        <v>0.1116763372</v>
      </c>
      <c r="E104" s="26">
        <v>5.9393600380000001E-2</v>
      </c>
      <c r="F104" s="26">
        <f>D104-Mode1_Parameter_sheet!$D$7</f>
        <v>-4.0260906205032893E-2</v>
      </c>
      <c r="G104" s="26">
        <v>0.57522128640000003</v>
      </c>
      <c r="H104" s="26">
        <v>7.5740088139999995E-2</v>
      </c>
      <c r="I104" s="26">
        <f>G104-Mode1_Parameter_sheet!$D$8</f>
        <v>2.5855659806168219E-2</v>
      </c>
      <c r="K104" s="26">
        <v>3.266666667</v>
      </c>
      <c r="L104" s="33">
        <f>$R$8*COS($R$6*(K104-Mode1_Parameter_sheet!$D$9))+$R$10*SIN($R$6*(K104-Mode1_Parameter_sheet!$D$9))+$R$9*COS($R$7*(K104-Mode1_Parameter_sheet!$D$9))+$R$11*SIN($R$7*(K104-Mode1_Parameter_sheet!$D$9))</f>
        <v>-3.9662778304573786E-2</v>
      </c>
      <c r="M104" s="33">
        <f>L104+Mode1_Parameter_sheet!$D$7</f>
        <v>0.1122744651004591</v>
      </c>
      <c r="N104" s="33">
        <f>$R$8*COS($R$6*(K104-Mode1_Parameter_sheet!$D$9))+$R$10*SIN($R$6*(K104-Mode1_Parameter_sheet!$D$9))-$R$9*COS($R$7*(K104-Mode1_Parameter_sheet!$D$9))-$R$11*SIN($R$7*(K104-Mode1_Parameter_sheet!$D$9))</f>
        <v>2.3127173938398665E-2</v>
      </c>
      <c r="O104" s="33">
        <f>N104+Mode1_Parameter_sheet!$D$8</f>
        <v>0.57249280053223051</v>
      </c>
    </row>
    <row r="105" spans="2:15">
      <c r="B105" s="29">
        <v>99</v>
      </c>
      <c r="C105" s="26">
        <v>3.3</v>
      </c>
      <c r="D105" s="26">
        <v>0.11385593939999999</v>
      </c>
      <c r="E105" s="26">
        <v>6.8601685450000005E-2</v>
      </c>
      <c r="F105" s="26">
        <f>D105-Mode1_Parameter_sheet!$D$7</f>
        <v>-3.8081304005032901E-2</v>
      </c>
      <c r="G105" s="26">
        <v>0.57766241470000002</v>
      </c>
      <c r="H105" s="26">
        <v>6.7131745460000003E-2</v>
      </c>
      <c r="I105" s="26">
        <f>G105-Mode1_Parameter_sheet!$D$8</f>
        <v>2.8296788106168203E-2</v>
      </c>
      <c r="K105" s="26">
        <v>3.3</v>
      </c>
      <c r="L105" s="33">
        <f>$R$8*COS($R$6*(K105-Mode1_Parameter_sheet!$D$9))+$R$10*SIN($R$6*(K105-Mode1_Parameter_sheet!$D$9))+$R$9*COS($R$7*(K105-Mode1_Parameter_sheet!$D$9))+$R$11*SIN($R$7*(K105-Mode1_Parameter_sheet!$D$9))</f>
        <v>-3.7640190561932095E-2</v>
      </c>
      <c r="M105" s="33">
        <f>L105+Mode1_Parameter_sheet!$D$7</f>
        <v>0.11429705284310079</v>
      </c>
      <c r="N105" s="33">
        <f>$R$8*COS($R$6*(K105-Mode1_Parameter_sheet!$D$9))+$R$10*SIN($R$6*(K105-Mode1_Parameter_sheet!$D$9))-$R$9*COS($R$7*(K105-Mode1_Parameter_sheet!$D$9))-$R$11*SIN($R$7*(K105-Mode1_Parameter_sheet!$D$9))</f>
        <v>2.5325542347208189E-2</v>
      </c>
      <c r="O105" s="33">
        <f>N105+Mode1_Parameter_sheet!$D$8</f>
        <v>0.57469116894104</v>
      </c>
    </row>
    <row r="106" spans="2:15">
      <c r="B106" s="29">
        <v>100</v>
      </c>
      <c r="C106" s="26">
        <v>3.3333333330000001</v>
      </c>
      <c r="D106" s="26">
        <v>0.1162497829</v>
      </c>
      <c r="E106" s="26">
        <v>7.8870209659999996E-2</v>
      </c>
      <c r="F106" s="26">
        <f>D106-Mode1_Parameter_sheet!$D$7</f>
        <v>-3.5687460505032895E-2</v>
      </c>
      <c r="G106" s="26">
        <v>0.57969673610000005</v>
      </c>
      <c r="H106" s="26">
        <v>5.7351036789999997E-2</v>
      </c>
      <c r="I106" s="26">
        <f>G106-Mode1_Parameter_sheet!$D$8</f>
        <v>3.0331109506168241E-2</v>
      </c>
      <c r="K106" s="26">
        <v>3.3333333330000001</v>
      </c>
      <c r="L106" s="33">
        <f>$R$8*COS($R$6*(K106-Mode1_Parameter_sheet!$D$9))+$R$10*SIN($R$6*(K106-Mode1_Parameter_sheet!$D$9))+$R$9*COS($R$7*(K106-Mode1_Parameter_sheet!$D$9))+$R$11*SIN($R$7*(K106-Mode1_Parameter_sheet!$D$9))</f>
        <v>-3.5246806202638578E-2</v>
      </c>
      <c r="M106" s="33">
        <f>L106+Mode1_Parameter_sheet!$D$7</f>
        <v>0.11669043720239432</v>
      </c>
      <c r="N106" s="33">
        <f>$R$8*COS($R$6*(K106-Mode1_Parameter_sheet!$D$9))+$R$10*SIN($R$6*(K106-Mode1_Parameter_sheet!$D$9))-$R$9*COS($R$7*(K106-Mode1_Parameter_sheet!$D$9))-$R$11*SIN($R$7*(K106-Mode1_Parameter_sheet!$D$9))</f>
        <v>2.7229698892644236E-2</v>
      </c>
      <c r="O106" s="33">
        <f>N106+Mode1_Parameter_sheet!$D$8</f>
        <v>0.57659532548647607</v>
      </c>
    </row>
    <row r="107" spans="2:15">
      <c r="B107" s="29">
        <v>101</v>
      </c>
      <c r="C107" s="26">
        <v>3.3666666670000001</v>
      </c>
      <c r="D107" s="26">
        <v>0.1191139534</v>
      </c>
      <c r="E107" s="26">
        <v>9.3271341209999997E-2</v>
      </c>
      <c r="F107" s="26">
        <f>D107-Mode1_Parameter_sheet!$D$7</f>
        <v>-3.2823290005032896E-2</v>
      </c>
      <c r="G107" s="26">
        <v>0.58148581710000002</v>
      </c>
      <c r="H107" s="26">
        <v>4.7200481699999998E-2</v>
      </c>
      <c r="I107" s="26">
        <f>G107-Mode1_Parameter_sheet!$D$8</f>
        <v>3.2120190506168211E-2</v>
      </c>
      <c r="K107" s="26">
        <v>3.3666666670000001</v>
      </c>
      <c r="L107" s="33">
        <f>$R$8*COS($R$6*(K107-Mode1_Parameter_sheet!$D$9))+$R$10*SIN($R$6*(K107-Mode1_Parameter_sheet!$D$9))+$R$9*COS($R$7*(K107-Mode1_Parameter_sheet!$D$9))+$R$11*SIN($R$7*(K107-Mode1_Parameter_sheet!$D$9))</f>
        <v>-3.2498571808700159E-2</v>
      </c>
      <c r="M107" s="33">
        <f>L107+Mode1_Parameter_sheet!$D$7</f>
        <v>0.11943867159633273</v>
      </c>
      <c r="N107" s="33">
        <f>$R$8*COS($R$6*(K107-Mode1_Parameter_sheet!$D$9))+$R$10*SIN($R$6*(K107-Mode1_Parameter_sheet!$D$9))-$R$9*COS($R$7*(K107-Mode1_Parameter_sheet!$D$9))-$R$11*SIN($R$7*(K107-Mode1_Parameter_sheet!$D$9))</f>
        <v>2.8828863896071498E-2</v>
      </c>
      <c r="O107" s="33">
        <f>N107+Mode1_Parameter_sheet!$D$8</f>
        <v>0.57819449048990335</v>
      </c>
    </row>
    <row r="108" spans="2:15">
      <c r="B108" s="29">
        <v>102</v>
      </c>
      <c r="C108" s="26">
        <v>3.4</v>
      </c>
      <c r="D108" s="26">
        <v>0.1224678723</v>
      </c>
      <c r="E108" s="26">
        <v>0.1024691471</v>
      </c>
      <c r="F108" s="26">
        <f>D108-Mode1_Parameter_sheet!$D$7</f>
        <v>-2.9469371105032893E-2</v>
      </c>
      <c r="G108" s="26">
        <v>0.5828434348</v>
      </c>
      <c r="H108" s="26">
        <v>3.678365049E-2</v>
      </c>
      <c r="I108" s="26">
        <f>G108-Mode1_Parameter_sheet!$D$8</f>
        <v>3.3477808206168191E-2</v>
      </c>
      <c r="K108" s="26">
        <v>3.4</v>
      </c>
      <c r="L108" s="33">
        <f>$R$8*COS($R$6*(K108-Mode1_Parameter_sheet!$D$9))+$R$10*SIN($R$6*(K108-Mode1_Parameter_sheet!$D$9))+$R$9*COS($R$7*(K108-Mode1_Parameter_sheet!$D$9))+$R$11*SIN($R$7*(K108-Mode1_Parameter_sheet!$D$9))</f>
        <v>-2.9415073686277236E-2</v>
      </c>
      <c r="M108" s="33">
        <f>L108+Mode1_Parameter_sheet!$D$7</f>
        <v>0.12252216971875565</v>
      </c>
      <c r="N108" s="33">
        <f>$R$8*COS($R$6*(K108-Mode1_Parameter_sheet!$D$9))+$R$10*SIN($R$6*(K108-Mode1_Parameter_sheet!$D$9))-$R$9*COS($R$7*(K108-Mode1_Parameter_sheet!$D$9))-$R$11*SIN($R$7*(K108-Mode1_Parameter_sheet!$D$9))</f>
        <v>3.0115586941611774E-2</v>
      </c>
      <c r="O108" s="33">
        <f>N108+Mode1_Parameter_sheet!$D$8</f>
        <v>0.57948121353544357</v>
      </c>
    </row>
    <row r="109" spans="2:15">
      <c r="B109" s="29">
        <v>103</v>
      </c>
      <c r="C109" s="26">
        <v>3.4333333330000002</v>
      </c>
      <c r="D109" s="26">
        <v>0.1259452298</v>
      </c>
      <c r="E109" s="26">
        <v>0.1107578345</v>
      </c>
      <c r="F109" s="26">
        <f>D109-Mode1_Parameter_sheet!$D$7</f>
        <v>-2.5992013605032893E-2</v>
      </c>
      <c r="G109" s="26">
        <v>0.58393806049999997</v>
      </c>
      <c r="H109" s="26">
        <v>2.6610067389999999E-2</v>
      </c>
      <c r="I109" s="26">
        <f>G109-Mode1_Parameter_sheet!$D$8</f>
        <v>3.4572433906168154E-2</v>
      </c>
      <c r="K109" s="26">
        <v>3.4333333330000002</v>
      </c>
      <c r="L109" s="33">
        <f>$R$8*COS($R$6*(K109-Mode1_Parameter_sheet!$D$9))+$R$10*SIN($R$6*(K109-Mode1_Parameter_sheet!$D$9))+$R$9*COS($R$7*(K109-Mode1_Parameter_sheet!$D$9))+$R$11*SIN($R$7*(K109-Mode1_Parameter_sheet!$D$9))</f>
        <v>-2.6019389214450087E-2</v>
      </c>
      <c r="M109" s="33">
        <f>L109+Mode1_Parameter_sheet!$D$7</f>
        <v>0.12591785419058282</v>
      </c>
      <c r="N109" s="33">
        <f>$R$8*COS($R$6*(K109-Mode1_Parameter_sheet!$D$9))+$R$10*SIN($R$6*(K109-Mode1_Parameter_sheet!$D$9))-$R$9*COS($R$7*(K109-Mode1_Parameter_sheet!$D$9))-$R$11*SIN($R$7*(K109-Mode1_Parameter_sheet!$D$9))</f>
        <v>3.1085767148314049E-2</v>
      </c>
      <c r="O109" s="33">
        <f>N109+Mode1_Parameter_sheet!$D$8</f>
        <v>0.58045139374214583</v>
      </c>
    </row>
    <row r="110" spans="2:15">
      <c r="B110" s="29">
        <v>104</v>
      </c>
      <c r="C110" s="26">
        <v>3.4666666670000001</v>
      </c>
      <c r="D110" s="26">
        <v>0.12985172789999999</v>
      </c>
      <c r="E110" s="26">
        <v>0.116892969</v>
      </c>
      <c r="F110" s="26">
        <f>D110-Mode1_Parameter_sheet!$D$7</f>
        <v>-2.2085515505032904E-2</v>
      </c>
      <c r="G110" s="26">
        <v>0.58461743929999999</v>
      </c>
      <c r="H110" s="26">
        <v>1.329245339E-2</v>
      </c>
      <c r="I110" s="26">
        <f>G110-Mode1_Parameter_sheet!$D$8</f>
        <v>3.5251812706168173E-2</v>
      </c>
      <c r="K110" s="26">
        <v>3.4666666670000001</v>
      </c>
      <c r="L110" s="33">
        <f>$R$8*COS($R$6*(K110-Mode1_Parameter_sheet!$D$9))+$R$10*SIN($R$6*(K110-Mode1_Parameter_sheet!$D$9))+$R$9*COS($R$7*(K110-Mode1_Parameter_sheet!$D$9))+$R$11*SIN($R$7*(K110-Mode1_Parameter_sheet!$D$9))</f>
        <v>-2.23379023297221E-2</v>
      </c>
      <c r="M110" s="33">
        <f>L110+Mode1_Parameter_sheet!$D$7</f>
        <v>0.12959934107531079</v>
      </c>
      <c r="N110" s="33">
        <f>$R$8*COS($R$6*(K110-Mode1_Parameter_sheet!$D$9))+$R$10*SIN($R$6*(K110-Mode1_Parameter_sheet!$D$9))-$R$9*COS($R$7*(K110-Mode1_Parameter_sheet!$D$9))-$R$11*SIN($R$7*(K110-Mode1_Parameter_sheet!$D$9))</f>
        <v>3.1738637285121954E-2</v>
      </c>
      <c r="O110" s="33">
        <f>N110+Mode1_Parameter_sheet!$D$8</f>
        <v>0.58110426387895375</v>
      </c>
    </row>
    <row r="111" spans="2:15">
      <c r="B111" s="29">
        <v>105</v>
      </c>
      <c r="C111" s="26">
        <v>3.5</v>
      </c>
      <c r="D111" s="26">
        <v>0.13373809440000001</v>
      </c>
      <c r="E111" s="26">
        <v>0.1240313924</v>
      </c>
      <c r="F111" s="26">
        <f>D111-Mode1_Parameter_sheet!$D$7</f>
        <v>-1.8199149005032889E-2</v>
      </c>
      <c r="G111" s="26">
        <v>0.58482422410000001</v>
      </c>
      <c r="H111" s="26">
        <v>5.8934967520000003E-3</v>
      </c>
      <c r="I111" s="26">
        <f>G111-Mode1_Parameter_sheet!$D$8</f>
        <v>3.5458597506168199E-2</v>
      </c>
      <c r="K111" s="26">
        <v>3.5</v>
      </c>
      <c r="L111" s="33">
        <f>$R$8*COS($R$6*(K111-Mode1_Parameter_sheet!$D$9))+$R$10*SIN($R$6*(K111-Mode1_Parameter_sheet!$D$9))+$R$9*COS($R$7*(K111-Mode1_Parameter_sheet!$D$9))+$R$11*SIN($R$7*(K111-Mode1_Parameter_sheet!$D$9))</f>
        <v>-1.8400084197348905E-2</v>
      </c>
      <c r="M111" s="33">
        <f>L111+Mode1_Parameter_sheet!$D$7</f>
        <v>0.133537159207684</v>
      </c>
      <c r="N111" s="33">
        <f>$R$8*COS($R$6*(K111-Mode1_Parameter_sheet!$D$9))+$R$10*SIN($R$6*(K111-Mode1_Parameter_sheet!$D$9))-$R$9*COS($R$7*(K111-Mode1_Parameter_sheet!$D$9))-$R$11*SIN($R$7*(K111-Mode1_Parameter_sheet!$D$9))</f>
        <v>3.2076712906522989E-2</v>
      </c>
      <c r="O111" s="33">
        <f>N111+Mode1_Parameter_sheet!$D$8</f>
        <v>0.58144233950035484</v>
      </c>
    </row>
    <row r="112" spans="2:15">
      <c r="B112" s="29">
        <v>106</v>
      </c>
      <c r="C112" s="26">
        <v>3.5333333329999999</v>
      </c>
      <c r="D112" s="26">
        <v>0.13812048739999999</v>
      </c>
      <c r="E112" s="26">
        <v>0.13276076910000001</v>
      </c>
      <c r="F112" s="26">
        <f>D112-Mode1_Parameter_sheet!$D$7</f>
        <v>-1.3816756005032904E-2</v>
      </c>
      <c r="G112" s="26">
        <v>0.5850103391</v>
      </c>
      <c r="H112" s="26">
        <v>-3.092475097E-3</v>
      </c>
      <c r="I112" s="26">
        <f>G112-Mode1_Parameter_sheet!$D$8</f>
        <v>3.5644712506168186E-2</v>
      </c>
      <c r="K112" s="26">
        <v>3.5333333329999999</v>
      </c>
      <c r="L112" s="33">
        <f>$R$8*COS($R$6*(K112-Mode1_Parameter_sheet!$D$9))+$R$10*SIN($R$6*(K112-Mode1_Parameter_sheet!$D$9))+$R$9*COS($R$7*(K112-Mode1_Parameter_sheet!$D$9))+$R$11*SIN($R$7*(K112-Mode1_Parameter_sheet!$D$9))</f>
        <v>-1.4238239817862128E-2</v>
      </c>
      <c r="M112" s="33">
        <f>L112+Mode1_Parameter_sheet!$D$7</f>
        <v>0.13769900358717077</v>
      </c>
      <c r="N112" s="33">
        <f>$R$8*COS($R$6*(K112-Mode1_Parameter_sheet!$D$9))+$R$10*SIN($R$6*(K112-Mode1_Parameter_sheet!$D$9))-$R$9*COS($R$7*(K112-Mode1_Parameter_sheet!$D$9))-$R$11*SIN($R$7*(K112-Mode1_Parameter_sheet!$D$9))</f>
        <v>3.2105707375699802E-2</v>
      </c>
      <c r="O112" s="33">
        <f>N112+Mode1_Parameter_sheet!$D$8</f>
        <v>0.58147133396953166</v>
      </c>
    </row>
    <row r="113" spans="2:15">
      <c r="B113" s="29">
        <v>107</v>
      </c>
      <c r="C113" s="26">
        <v>3.5666666669999998</v>
      </c>
      <c r="D113" s="26">
        <v>0.14258881239999999</v>
      </c>
      <c r="E113" s="26">
        <v>0.13901803309999999</v>
      </c>
      <c r="F113" s="26">
        <f>D113-Mode1_Parameter_sheet!$D$7</f>
        <v>-9.3484310050329089E-3</v>
      </c>
      <c r="G113" s="26">
        <v>0.58461805909999998</v>
      </c>
      <c r="H113" s="26">
        <v>-1.635906824E-2</v>
      </c>
      <c r="I113" s="26">
        <f>G113-Mode1_Parameter_sheet!$D$8</f>
        <v>3.5252432506168163E-2</v>
      </c>
      <c r="K113" s="26">
        <v>3.5666666669999998</v>
      </c>
      <c r="L113" s="33">
        <f>$R$8*COS($R$6*(K113-Mode1_Parameter_sheet!$D$9))+$R$10*SIN($R$6*(K113-Mode1_Parameter_sheet!$D$9))+$R$9*COS($R$7*(K113-Mode1_Parameter_sheet!$D$9))+$R$11*SIN($R$7*(K113-Mode1_Parameter_sheet!$D$9))</f>
        <v>-9.8872248765213017E-3</v>
      </c>
      <c r="M113" s="33">
        <f>L113+Mode1_Parameter_sheet!$D$7</f>
        <v>0.1420500185285116</v>
      </c>
      <c r="N113" s="33">
        <f>$R$8*COS($R$6*(K113-Mode1_Parameter_sheet!$D$9))+$R$10*SIN($R$6*(K113-Mode1_Parameter_sheet!$D$9))-$R$9*COS($R$7*(K113-Mode1_Parameter_sheet!$D$9))-$R$11*SIN($R$7*(K113-Mode1_Parameter_sheet!$D$9))</f>
        <v>3.183441368654457E-2</v>
      </c>
      <c r="O113" s="33">
        <f>N113+Mode1_Parameter_sheet!$D$8</f>
        <v>0.58120004028037642</v>
      </c>
    </row>
    <row r="114" spans="2:15">
      <c r="B114" s="29">
        <v>108</v>
      </c>
      <c r="C114" s="26">
        <v>3.6</v>
      </c>
      <c r="D114" s="26">
        <v>0.1473883563</v>
      </c>
      <c r="E114" s="26">
        <v>0.14154561739999999</v>
      </c>
      <c r="F114" s="26">
        <f>D114-Mode1_Parameter_sheet!$D$7</f>
        <v>-4.5488871050329005E-3</v>
      </c>
      <c r="G114" s="26">
        <v>0.58391973460000002</v>
      </c>
      <c r="H114" s="26">
        <v>-2.3142493949999999E-2</v>
      </c>
      <c r="I114" s="26">
        <f>G114-Mode1_Parameter_sheet!$D$8</f>
        <v>3.4554108006168205E-2</v>
      </c>
      <c r="K114" s="26">
        <v>3.6</v>
      </c>
      <c r="L114" s="33">
        <f>$R$8*COS($R$6*(K114-Mode1_Parameter_sheet!$D$9))+$R$10*SIN($R$6*(K114-Mode1_Parameter_sheet!$D$9))+$R$9*COS($R$7*(K114-Mode1_Parameter_sheet!$D$9))+$R$11*SIN($R$7*(K114-Mode1_Parameter_sheet!$D$9))</f>
        <v>-5.384134625665303E-3</v>
      </c>
      <c r="M114" s="33">
        <f>L114+Mode1_Parameter_sheet!$D$7</f>
        <v>0.14655310877936759</v>
      </c>
      <c r="N114" s="33">
        <f>$R$8*COS($R$6*(K114-Mode1_Parameter_sheet!$D$9))+$R$10*SIN($R$6*(K114-Mode1_Parameter_sheet!$D$9))-$R$9*COS($R$7*(K114-Mode1_Parameter_sheet!$D$9))-$R$11*SIN($R$7*(K114-Mode1_Parameter_sheet!$D$9))</f>
        <v>3.1274555074838707E-2</v>
      </c>
      <c r="O114" s="33">
        <f>N114+Mode1_Parameter_sheet!$D$8</f>
        <v>0.58064018166867049</v>
      </c>
    </row>
    <row r="115" spans="2:15">
      <c r="B115" s="29">
        <v>109</v>
      </c>
      <c r="C115" s="26">
        <v>3.6333333329999999</v>
      </c>
      <c r="D115" s="26">
        <v>0.1520251869</v>
      </c>
      <c r="E115" s="26">
        <v>0.14443442179999999</v>
      </c>
      <c r="F115" s="26">
        <f>D115-Mode1_Parameter_sheet!$D$7</f>
        <v>8.7943494967102076E-5</v>
      </c>
      <c r="G115" s="26">
        <v>0.58307522609999995</v>
      </c>
      <c r="H115" s="26">
        <v>-3.091772106E-2</v>
      </c>
      <c r="I115" s="26">
        <f>G115-Mode1_Parameter_sheet!$D$8</f>
        <v>3.3709599506168142E-2</v>
      </c>
      <c r="K115" s="26">
        <v>3.6333333329999999</v>
      </c>
      <c r="L115" s="33">
        <f>$R$8*COS($R$6*(K115-Mode1_Parameter_sheet!$D$9))+$R$10*SIN($R$6*(K115-Mode1_Parameter_sheet!$D$9))+$R$9*COS($R$7*(K115-Mode1_Parameter_sheet!$D$9))+$R$11*SIN($R$7*(K115-Mode1_Parameter_sheet!$D$9))</f>
        <v>-7.6796641120748833E-4</v>
      </c>
      <c r="M115" s="33">
        <f>L115+Mode1_Parameter_sheet!$D$7</f>
        <v>0.1511692769938254</v>
      </c>
      <c r="N115" s="33">
        <f>$R$8*COS($R$6*(K115-Mode1_Parameter_sheet!$D$9))+$R$10*SIN($R$6*(K115-Mode1_Parameter_sheet!$D$9))-$R$9*COS($R$7*(K115-Mode1_Parameter_sheet!$D$9))-$R$11*SIN($R$7*(K115-Mode1_Parameter_sheet!$D$9))</f>
        <v>3.0440606067198075E-2</v>
      </c>
      <c r="O115" s="33">
        <f>N115+Mode1_Parameter_sheet!$D$8</f>
        <v>0.57980623266102993</v>
      </c>
    </row>
    <row r="116" spans="2:15">
      <c r="B116" s="29">
        <v>110</v>
      </c>
      <c r="C116" s="26">
        <v>3.6666666669999999</v>
      </c>
      <c r="D116" s="26">
        <v>0.15701731769999999</v>
      </c>
      <c r="E116" s="26">
        <v>0.14922968640000001</v>
      </c>
      <c r="F116" s="26">
        <f>D116-Mode1_Parameter_sheet!$D$7</f>
        <v>5.0800742949670963E-3</v>
      </c>
      <c r="G116" s="26">
        <v>0.58185855320000002</v>
      </c>
      <c r="H116" s="26">
        <v>-4.0944578099999997E-2</v>
      </c>
      <c r="I116" s="26">
        <f>G116-Mode1_Parameter_sheet!$D$8</f>
        <v>3.2492926606168204E-2</v>
      </c>
      <c r="K116" s="26">
        <v>3.6666666669999999</v>
      </c>
      <c r="L116" s="33">
        <f>$R$8*COS($R$6*(K116-Mode1_Parameter_sheet!$D$9))+$R$10*SIN($R$6*(K116-Mode1_Parameter_sheet!$D$9))+$R$9*COS($R$7*(K116-Mode1_Parameter_sheet!$D$9))+$R$11*SIN($R$7*(K116-Mode1_Parameter_sheet!$D$9))</f>
        <v>3.9207385755863806E-3</v>
      </c>
      <c r="M116" s="33">
        <f>L116+Mode1_Parameter_sheet!$D$7</f>
        <v>0.15585798198061929</v>
      </c>
      <c r="N116" s="33">
        <f>$R$8*COS($R$6*(K116-Mode1_Parameter_sheet!$D$9))+$R$10*SIN($R$6*(K116-Mode1_Parameter_sheet!$D$9))-$R$9*COS($R$7*(K116-Mode1_Parameter_sheet!$D$9))-$R$11*SIN($R$7*(K116-Mode1_Parameter_sheet!$D$9))</f>
        <v>2.9349586352081115E-2</v>
      </c>
      <c r="O116" s="33">
        <f>N116+Mode1_Parameter_sheet!$D$8</f>
        <v>0.57871521294591288</v>
      </c>
    </row>
    <row r="117" spans="2:15">
      <c r="B117" s="29">
        <v>111</v>
      </c>
      <c r="C117" s="26">
        <v>3.7</v>
      </c>
      <c r="D117" s="26">
        <v>0.16197383260000001</v>
      </c>
      <c r="E117" s="26">
        <v>0.14435401340000001</v>
      </c>
      <c r="F117" s="26">
        <f>D117-Mode1_Parameter_sheet!$D$7</f>
        <v>1.003658919496711E-2</v>
      </c>
      <c r="G117" s="26">
        <v>0.58034558759999999</v>
      </c>
      <c r="H117" s="26">
        <v>-4.7846819450000001E-2</v>
      </c>
      <c r="I117" s="26">
        <f>G117-Mode1_Parameter_sheet!$D$8</f>
        <v>3.0979961006168177E-2</v>
      </c>
      <c r="K117" s="26">
        <v>3.7</v>
      </c>
      <c r="L117" s="33">
        <f>$R$8*COS($R$6*(K117-Mode1_Parameter_sheet!$D$9))+$R$10*SIN($R$6*(K117-Mode1_Parameter_sheet!$D$9))+$R$9*COS($R$7*(K117-Mode1_Parameter_sheet!$D$9))+$R$11*SIN($R$7*(K117-Mode1_Parameter_sheet!$D$9))</f>
        <v>8.6402719649978799E-3</v>
      </c>
      <c r="M117" s="33">
        <f>L117+Mode1_Parameter_sheet!$D$7</f>
        <v>0.16057751537003079</v>
      </c>
      <c r="N117" s="33">
        <f>$R$8*COS($R$6*(K117-Mode1_Parameter_sheet!$D$9))+$R$10*SIN($R$6*(K117-Mode1_Parameter_sheet!$D$9))-$R$9*COS($R$7*(K117-Mode1_Parameter_sheet!$D$9))-$R$11*SIN($R$7*(K117-Mode1_Parameter_sheet!$D$9))</f>
        <v>2.8020830091598004E-2</v>
      </c>
      <c r="O117" s="33">
        <f>N117+Mode1_Parameter_sheet!$D$8</f>
        <v>0.57738645668542987</v>
      </c>
    </row>
    <row r="118" spans="2:15">
      <c r="B118" s="29">
        <v>112</v>
      </c>
      <c r="C118" s="26">
        <v>3.733333333</v>
      </c>
      <c r="D118" s="26">
        <v>0.16664091859999999</v>
      </c>
      <c r="E118" s="26">
        <v>0.14481527559999999</v>
      </c>
      <c r="F118" s="26">
        <f>D118-Mode1_Parameter_sheet!$D$7</f>
        <v>1.4703675194967097E-2</v>
      </c>
      <c r="G118" s="26">
        <v>0.57866876519999999</v>
      </c>
      <c r="H118" s="26">
        <v>-5.5577972230000001E-2</v>
      </c>
      <c r="I118" s="26">
        <f>G118-Mode1_Parameter_sheet!$D$8</f>
        <v>2.9303138606168178E-2</v>
      </c>
      <c r="K118" s="26">
        <v>3.733333333</v>
      </c>
      <c r="L118" s="33">
        <f>$R$8*COS($R$6*(K118-Mode1_Parameter_sheet!$D$9))+$R$10*SIN($R$6*(K118-Mode1_Parameter_sheet!$D$9))+$R$9*COS($R$7*(K118-Mode1_Parameter_sheet!$D$9))+$R$11*SIN($R$7*(K118-Mode1_Parameter_sheet!$D$9))</f>
        <v>1.3348150973113957E-2</v>
      </c>
      <c r="M118" s="33">
        <f>L118+Mode1_Parameter_sheet!$D$7</f>
        <v>0.16528539437814685</v>
      </c>
      <c r="N118" s="33">
        <f>$R$8*COS($R$6*(K118-Mode1_Parameter_sheet!$D$9))+$R$10*SIN($R$6*(K118-Mode1_Parameter_sheet!$D$9))-$R$9*COS($R$7*(K118-Mode1_Parameter_sheet!$D$9))-$R$11*SIN($R$7*(K118-Mode1_Parameter_sheet!$D$9))</f>
        <v>2.6475732949617251E-2</v>
      </c>
      <c r="O118" s="33">
        <f>N118+Mode1_Parameter_sheet!$D$8</f>
        <v>0.57584135954344906</v>
      </c>
    </row>
    <row r="119" spans="2:15">
      <c r="B119" s="29">
        <v>113</v>
      </c>
      <c r="C119" s="26">
        <v>3.766666667</v>
      </c>
      <c r="D119" s="26">
        <v>0.17162818429999999</v>
      </c>
      <c r="E119" s="26">
        <v>0.14299428820000001</v>
      </c>
      <c r="F119" s="26">
        <f>D119-Mode1_Parameter_sheet!$D$7</f>
        <v>1.9690940894967091E-2</v>
      </c>
      <c r="G119" s="26">
        <v>0.57664038939999995</v>
      </c>
      <c r="H119" s="26">
        <v>-5.834146053E-2</v>
      </c>
      <c r="I119" s="26">
        <f>G119-Mode1_Parameter_sheet!$D$8</f>
        <v>2.727476280616814E-2</v>
      </c>
      <c r="K119" s="26">
        <v>3.766666667</v>
      </c>
      <c r="L119" s="33">
        <f>$R$8*COS($R$6*(K119-Mode1_Parameter_sheet!$D$9))+$R$10*SIN($R$6*(K119-Mode1_Parameter_sheet!$D$9))+$R$9*COS($R$7*(K119-Mode1_Parameter_sheet!$D$9))+$R$11*SIN($R$7*(K119-Mode1_Parameter_sheet!$D$9))</f>
        <v>1.8001520873899567E-2</v>
      </c>
      <c r="M119" s="33">
        <f>L119+Mode1_Parameter_sheet!$D$7</f>
        <v>0.16993876427893245</v>
      </c>
      <c r="N119" s="33">
        <f>$R$8*COS($R$6*(K119-Mode1_Parameter_sheet!$D$9))+$R$10*SIN($R$6*(K119-Mode1_Parameter_sheet!$D$9))-$R$9*COS($R$7*(K119-Mode1_Parameter_sheet!$D$9))-$R$11*SIN($R$7*(K119-Mode1_Parameter_sheet!$D$9))</f>
        <v>2.4737480406593442E-2</v>
      </c>
      <c r="O119" s="33">
        <f>N119+Mode1_Parameter_sheet!$D$8</f>
        <v>0.57410310700042522</v>
      </c>
    </row>
    <row r="120" spans="2:15">
      <c r="B120" s="29">
        <v>114</v>
      </c>
      <c r="C120" s="26">
        <v>3.8</v>
      </c>
      <c r="D120" s="26">
        <v>0.1761738712</v>
      </c>
      <c r="E120" s="26">
        <v>0.13481946950000001</v>
      </c>
      <c r="F120" s="26">
        <f>D120-Mode1_Parameter_sheet!$D$7</f>
        <v>2.4236627794967103E-2</v>
      </c>
      <c r="G120" s="26">
        <v>0.57477933449999996</v>
      </c>
      <c r="H120" s="26">
        <v>-6.3896906259999997E-2</v>
      </c>
      <c r="I120" s="26">
        <f>G120-Mode1_Parameter_sheet!$D$8</f>
        <v>2.5413707906168148E-2</v>
      </c>
      <c r="K120" s="26">
        <v>3.8</v>
      </c>
      <c r="L120" s="33">
        <f>$R$8*COS($R$6*(K120-Mode1_Parameter_sheet!$D$9))+$R$10*SIN($R$6*(K120-Mode1_Parameter_sheet!$D$9))+$R$9*COS($R$7*(K120-Mode1_Parameter_sheet!$D$9))+$R$11*SIN($R$7*(K120-Mode1_Parameter_sheet!$D$9))</f>
        <v>2.255756448443353E-2</v>
      </c>
      <c r="M120" s="33">
        <f>L120+Mode1_Parameter_sheet!$D$7</f>
        <v>0.17449480788946642</v>
      </c>
      <c r="N120" s="33">
        <f>$R$8*COS($R$6*(K120-Mode1_Parameter_sheet!$D$9))+$R$10*SIN($R$6*(K120-Mode1_Parameter_sheet!$D$9))-$R$9*COS($R$7*(K120-Mode1_Parameter_sheet!$D$9))-$R$11*SIN($R$7*(K120-Mode1_Parameter_sheet!$D$9))</f>
        <v>2.2830760366192568E-2</v>
      </c>
      <c r="O120" s="33">
        <f>N120+Mode1_Parameter_sheet!$D$8</f>
        <v>0.57219638696002439</v>
      </c>
    </row>
    <row r="121" spans="2:15">
      <c r="B121" s="29">
        <v>115</v>
      </c>
      <c r="C121" s="26">
        <v>3.8333333330000001</v>
      </c>
      <c r="D121" s="26">
        <v>0.180616149</v>
      </c>
      <c r="E121" s="26">
        <v>0.1332881574</v>
      </c>
      <c r="F121" s="26">
        <f>D121-Mode1_Parameter_sheet!$D$7</f>
        <v>2.8678905594967108E-2</v>
      </c>
      <c r="G121" s="26">
        <v>0.57238059569999999</v>
      </c>
      <c r="H121" s="26">
        <v>-7.2733699200000002E-2</v>
      </c>
      <c r="I121" s="26">
        <f>G121-Mode1_Parameter_sheet!$D$8</f>
        <v>2.3014969106168182E-2</v>
      </c>
      <c r="K121" s="26">
        <v>3.8333333330000001</v>
      </c>
      <c r="L121" s="33">
        <f>$R$8*COS($R$6*(K121-Mode1_Parameter_sheet!$D$9))+$R$10*SIN($R$6*(K121-Mode1_Parameter_sheet!$D$9))+$R$9*COS($R$7*(K121-Mode1_Parameter_sheet!$D$9))+$R$11*SIN($R$7*(K121-Mode1_Parameter_sheet!$D$9))</f>
        <v>2.697391585011304E-2</v>
      </c>
      <c r="M121" s="33">
        <f>L121+Mode1_Parameter_sheet!$D$7</f>
        <v>0.17891115925514595</v>
      </c>
      <c r="N121" s="33">
        <f>$R$8*COS($R$6*(K121-Mode1_Parameter_sheet!$D$9))+$R$10*SIN($R$6*(K121-Mode1_Parameter_sheet!$D$9))-$R$9*COS($R$7*(K121-Mode1_Parameter_sheet!$D$9))-$R$11*SIN($R$7*(K121-Mode1_Parameter_sheet!$D$9))</f>
        <v>2.0781462740456714E-2</v>
      </c>
      <c r="O121" s="33">
        <f>N121+Mode1_Parameter_sheet!$D$8</f>
        <v>0.57014708933428848</v>
      </c>
    </row>
    <row r="122" spans="2:15">
      <c r="B122" s="29">
        <v>116</v>
      </c>
      <c r="C122" s="26">
        <v>3.8666666670000001</v>
      </c>
      <c r="D122" s="26">
        <v>0.18505974829999999</v>
      </c>
      <c r="E122" s="26">
        <v>0.12961458000000001</v>
      </c>
      <c r="F122" s="26">
        <f>D122-Mode1_Parameter_sheet!$D$7</f>
        <v>3.3122504894967097E-2</v>
      </c>
      <c r="G122" s="26">
        <v>0.56993042120000004</v>
      </c>
      <c r="H122" s="26">
        <v>-7.2868795429999994E-2</v>
      </c>
      <c r="I122" s="26">
        <f>G122-Mode1_Parameter_sheet!$D$8</f>
        <v>2.0564794606168224E-2</v>
      </c>
      <c r="K122" s="26">
        <v>3.8666666670000001</v>
      </c>
      <c r="L122" s="33">
        <f>$R$8*COS($R$6*(K122-Mode1_Parameter_sheet!$D$9))+$R$10*SIN($R$6*(K122-Mode1_Parameter_sheet!$D$9))+$R$9*COS($R$7*(K122-Mode1_Parameter_sheet!$D$9))+$R$11*SIN($R$7*(K122-Mode1_Parameter_sheet!$D$9))</f>
        <v>3.1209071480499243E-2</v>
      </c>
      <c r="M122" s="33">
        <f>L122+Mode1_Parameter_sheet!$D$7</f>
        <v>0.18314631488553212</v>
      </c>
      <c r="N122" s="33">
        <f>$R$8*COS($R$6*(K122-Mode1_Parameter_sheet!$D$9))+$R$10*SIN($R$6*(K122-Mode1_Parameter_sheet!$D$9))-$R$9*COS($R$7*(K122-Mode1_Parameter_sheet!$D$9))-$R$11*SIN($R$7*(K122-Mode1_Parameter_sheet!$D$9))</f>
        <v>1.8616370378581215E-2</v>
      </c>
      <c r="O122" s="33">
        <f>N122+Mode1_Parameter_sheet!$D$8</f>
        <v>0.56798199697241303</v>
      </c>
    </row>
    <row r="123" spans="2:15">
      <c r="B123" s="29">
        <v>117</v>
      </c>
      <c r="C123" s="26">
        <v>3.9</v>
      </c>
      <c r="D123" s="26">
        <v>0.189257121</v>
      </c>
      <c r="E123" s="26">
        <v>0.11932877879999999</v>
      </c>
      <c r="F123" s="26">
        <f>D123-Mode1_Parameter_sheet!$D$7</f>
        <v>3.7319877594967105E-2</v>
      </c>
      <c r="G123" s="26">
        <v>0.56752267599999995</v>
      </c>
      <c r="H123" s="26">
        <v>-7.5615823190000001E-2</v>
      </c>
      <c r="I123" s="26">
        <f>G123-Mode1_Parameter_sheet!$D$8</f>
        <v>1.8157049406168135E-2</v>
      </c>
      <c r="K123" s="26">
        <v>3.9</v>
      </c>
      <c r="L123" s="33">
        <f>$R$8*COS($R$6*(K123-Mode1_Parameter_sheet!$D$9))+$R$10*SIN($R$6*(K123-Mode1_Parameter_sheet!$D$9))+$R$9*COS($R$7*(K123-Mode1_Parameter_sheet!$D$9))+$R$11*SIN($R$7*(K123-Mode1_Parameter_sheet!$D$9))</f>
        <v>3.5222796362847635E-2</v>
      </c>
      <c r="M123" s="33">
        <f>L123+Mode1_Parameter_sheet!$D$7</f>
        <v>0.18716003976788054</v>
      </c>
      <c r="N123" s="33">
        <f>$R$8*COS($R$6*(K123-Mode1_Parameter_sheet!$D$9))+$R$10*SIN($R$6*(K123-Mode1_Parameter_sheet!$D$9))-$R$9*COS($R$7*(K123-Mode1_Parameter_sheet!$D$9))-$R$11*SIN($R$7*(K123-Mode1_Parameter_sheet!$D$9))</f>
        <v>1.6362844453095257E-2</v>
      </c>
      <c r="O123" s="33">
        <f>N123+Mode1_Parameter_sheet!$D$8</f>
        <v>0.56572847104692703</v>
      </c>
    </row>
    <row r="124" spans="2:15">
      <c r="B124" s="29">
        <v>118</v>
      </c>
      <c r="C124" s="26">
        <v>3.9333333330000002</v>
      </c>
      <c r="D124" s="26">
        <v>0.19301500020000001</v>
      </c>
      <c r="E124" s="26">
        <v>0.110561485</v>
      </c>
      <c r="F124" s="26">
        <f>D124-Mode1_Parameter_sheet!$D$7</f>
        <v>4.1077756794967113E-2</v>
      </c>
      <c r="G124" s="26">
        <v>0.56488936629999997</v>
      </c>
      <c r="H124" s="26">
        <v>-7.7880050320000005E-2</v>
      </c>
      <c r="I124" s="26">
        <f>G124-Mode1_Parameter_sheet!$D$8</f>
        <v>1.552373970616816E-2</v>
      </c>
      <c r="K124" s="26">
        <v>3.9333333330000002</v>
      </c>
      <c r="L124" s="33">
        <f>$R$8*COS($R$6*(K124-Mode1_Parameter_sheet!$D$9))+$R$10*SIN($R$6*(K124-Mode1_Parameter_sheet!$D$9))+$R$9*COS($R$7*(K124-Mode1_Parameter_sheet!$D$9))+$R$11*SIN($R$7*(K124-Mode1_Parameter_sheet!$D$9))</f>
        <v>3.8976521711366736E-2</v>
      </c>
      <c r="M124" s="33">
        <f>L124+Mode1_Parameter_sheet!$D$7</f>
        <v>0.19091376511639963</v>
      </c>
      <c r="N124" s="33">
        <f>$R$8*COS($R$6*(K124-Mode1_Parameter_sheet!$D$9))+$R$10*SIN($R$6*(K124-Mode1_Parameter_sheet!$D$9))-$R$9*COS($R$7*(K124-Mode1_Parameter_sheet!$D$9))-$R$11*SIN($R$7*(K124-Mode1_Parameter_sheet!$D$9))</f>
        <v>1.4048507145388198E-2</v>
      </c>
      <c r="O124" s="33">
        <f>N124+Mode1_Parameter_sheet!$D$8</f>
        <v>0.56341413373922</v>
      </c>
    </row>
    <row r="125" spans="2:15">
      <c r="B125" s="29">
        <v>119</v>
      </c>
      <c r="C125" s="26">
        <v>3.9666666670000001</v>
      </c>
      <c r="D125" s="26">
        <v>0.1966278866</v>
      </c>
      <c r="E125" s="26">
        <v>9.9997364680000006E-2</v>
      </c>
      <c r="F125" s="26">
        <f>D125-Mode1_Parameter_sheet!$D$7</f>
        <v>4.46906431949671E-2</v>
      </c>
      <c r="G125" s="26">
        <v>0.56233067260000003</v>
      </c>
      <c r="H125" s="26">
        <v>-7.8574615020000002E-2</v>
      </c>
      <c r="I125" s="26">
        <f>G125-Mode1_Parameter_sheet!$D$8</f>
        <v>1.2965046006168213E-2</v>
      </c>
      <c r="K125" s="26">
        <v>3.9666666670000001</v>
      </c>
      <c r="L125" s="33">
        <f>$R$8*COS($R$6*(K125-Mode1_Parameter_sheet!$D$9))+$R$10*SIN($R$6*(K125-Mode1_Parameter_sheet!$D$9))+$R$9*COS($R$7*(K125-Mode1_Parameter_sheet!$D$9))+$R$11*SIN($R$7*(K125-Mode1_Parameter_sheet!$D$9))</f>
        <v>4.2433728126512298E-2</v>
      </c>
      <c r="M125" s="33">
        <f>L125+Mode1_Parameter_sheet!$D$7</f>
        <v>0.1943709715315452</v>
      </c>
      <c r="N125" s="33">
        <f>$R$8*COS($R$6*(K125-Mode1_Parameter_sheet!$D$9))+$R$10*SIN($R$6*(K125-Mode1_Parameter_sheet!$D$9))-$R$9*COS($R$7*(K125-Mode1_Parameter_sheet!$D$9))-$R$11*SIN($R$7*(K125-Mode1_Parameter_sheet!$D$9))</f>
        <v>1.1700926334185832E-2</v>
      </c>
      <c r="O125" s="33">
        <f>N125+Mode1_Parameter_sheet!$D$8</f>
        <v>0.56106655292801766</v>
      </c>
    </row>
    <row r="126" spans="2:15">
      <c r="B126" s="29">
        <v>120</v>
      </c>
      <c r="C126" s="26">
        <v>4</v>
      </c>
      <c r="D126" s="26">
        <v>0.19968149120000001</v>
      </c>
      <c r="E126" s="26">
        <v>8.8968907319999999E-2</v>
      </c>
      <c r="F126" s="26">
        <f>D126-Mode1_Parameter_sheet!$D$7</f>
        <v>4.774424779496711E-2</v>
      </c>
      <c r="G126" s="26">
        <v>0.55965105869999998</v>
      </c>
      <c r="H126" s="26">
        <v>-8.0916755879999996E-2</v>
      </c>
      <c r="I126" s="26">
        <f>G126-Mode1_Parameter_sheet!$D$8</f>
        <v>1.0285432106168169E-2</v>
      </c>
      <c r="K126" s="26">
        <v>4</v>
      </c>
      <c r="L126" s="33">
        <f>$R$8*COS($R$6*(K126-Mode1_Parameter_sheet!$D$9))+$R$10*SIN($R$6*(K126-Mode1_Parameter_sheet!$D$9))+$R$9*COS($R$7*(K126-Mode1_Parameter_sheet!$D$9))+$R$11*SIN($R$7*(K126-Mode1_Parameter_sheet!$D$9))</f>
        <v>4.5560311581404458E-2</v>
      </c>
      <c r="M126" s="33">
        <f>L126+Mode1_Parameter_sheet!$D$7</f>
        <v>0.19749755498643734</v>
      </c>
      <c r="N126" s="33">
        <f>$R$8*COS($R$6*(K126-Mode1_Parameter_sheet!$D$9))+$R$10*SIN($R$6*(K126-Mode1_Parameter_sheet!$D$9))-$R$9*COS($R$7*(K126-Mode1_Parameter_sheet!$D$9))-$R$11*SIN($R$7*(K126-Mode1_Parameter_sheet!$D$9))</f>
        <v>9.3473052221560195E-3</v>
      </c>
      <c r="O126" s="33">
        <f>N126+Mode1_Parameter_sheet!$D$8</f>
        <v>0.5587129318159878</v>
      </c>
    </row>
    <row r="127" spans="2:15">
      <c r="B127" s="29">
        <v>121</v>
      </c>
      <c r="C127" s="26">
        <v>4.0333333329999999</v>
      </c>
      <c r="D127" s="26">
        <v>0.2025591471</v>
      </c>
      <c r="E127" s="26">
        <v>7.8770986799999998E-2</v>
      </c>
      <c r="F127" s="26">
        <f>D127-Mode1_Parameter_sheet!$D$7</f>
        <v>5.0621903694967108E-2</v>
      </c>
      <c r="G127" s="26">
        <v>0.55693622220000005</v>
      </c>
      <c r="H127" s="26">
        <v>-7.7102379430000006E-2</v>
      </c>
      <c r="I127" s="26">
        <f>G127-Mode1_Parameter_sheet!$D$8</f>
        <v>7.57059560616824E-3</v>
      </c>
      <c r="K127" s="26">
        <v>4.0333333329999999</v>
      </c>
      <c r="L127" s="33">
        <f>$R$8*COS($R$6*(K127-Mode1_Parameter_sheet!$D$9))+$R$10*SIN($R$6*(K127-Mode1_Parameter_sheet!$D$9))+$R$9*COS($R$7*(K127-Mode1_Parameter_sheet!$D$9))+$R$11*SIN($R$7*(K127-Mode1_Parameter_sheet!$D$9))</f>
        <v>4.8324929247865495E-2</v>
      </c>
      <c r="M127" s="33">
        <f>L127+Mode1_Parameter_sheet!$D$7</f>
        <v>0.20026217265289839</v>
      </c>
      <c r="N127" s="33">
        <f>$R$8*COS($R$6*(K127-Mode1_Parameter_sheet!$D$9))+$R$10*SIN($R$6*(K127-Mode1_Parameter_sheet!$D$9))-$R$9*COS($R$7*(K127-Mode1_Parameter_sheet!$D$9))-$R$11*SIN($R$7*(K127-Mode1_Parameter_sheet!$D$9))</f>
        <v>7.0141796257008442E-3</v>
      </c>
      <c r="O127" s="33">
        <f>N127+Mode1_Parameter_sheet!$D$8</f>
        <v>0.55637980621953265</v>
      </c>
    </row>
    <row r="128" spans="2:15">
      <c r="B128" s="29">
        <v>122</v>
      </c>
      <c r="C128" s="26">
        <v>4.0666666669999998</v>
      </c>
      <c r="D128" s="26">
        <v>0.2049328903</v>
      </c>
      <c r="E128" s="26">
        <v>6.474374108E-2</v>
      </c>
      <c r="F128" s="26">
        <f>D128-Mode1_Parameter_sheet!$D$7</f>
        <v>5.2995646894967108E-2</v>
      </c>
      <c r="G128" s="26">
        <v>0.55451090000000003</v>
      </c>
      <c r="H128" s="26">
        <v>-7.5127079999999999E-2</v>
      </c>
      <c r="I128" s="26">
        <f>G128-Mode1_Parameter_sheet!$D$8</f>
        <v>5.1452734061682159E-3</v>
      </c>
      <c r="K128" s="26">
        <v>4.0666666669999998</v>
      </c>
      <c r="L128" s="33">
        <f>$R$8*COS($R$6*(K128-Mode1_Parameter_sheet!$D$9))+$R$10*SIN($R$6*(K128-Mode1_Parameter_sheet!$D$9))+$R$9*COS($R$7*(K128-Mode1_Parameter_sheet!$D$9))+$R$11*SIN($R$7*(K128-Mode1_Parameter_sheet!$D$9))</f>
        <v>5.0699319725755872E-2</v>
      </c>
      <c r="M128" s="33">
        <f>L128+Mode1_Parameter_sheet!$D$7</f>
        <v>0.20263656313078876</v>
      </c>
      <c r="N128" s="33">
        <f>$R$8*COS($R$6*(K128-Mode1_Parameter_sheet!$D$9))+$R$10*SIN($R$6*(K128-Mode1_Parameter_sheet!$D$9))-$R$9*COS($R$7*(K128-Mode1_Parameter_sheet!$D$9))-$R$11*SIN($R$7*(K128-Mode1_Parameter_sheet!$D$9))</f>
        <v>4.7271274947641925E-3</v>
      </c>
      <c r="O128" s="33">
        <f>N128+Mode1_Parameter_sheet!$D$8</f>
        <v>0.55409275408859604</v>
      </c>
    </row>
    <row r="129" spans="2:15">
      <c r="B129" s="29">
        <v>123</v>
      </c>
      <c r="C129" s="26">
        <v>4.0999999999999996</v>
      </c>
      <c r="D129" s="26">
        <v>0.2068753965</v>
      </c>
      <c r="E129" s="26">
        <v>5.0868221130000002E-2</v>
      </c>
      <c r="F129" s="26">
        <f>D129-Mode1_Parameter_sheet!$D$7</f>
        <v>5.4938153094967107E-2</v>
      </c>
      <c r="G129" s="26">
        <v>0.55192775019999996</v>
      </c>
      <c r="H129" s="26">
        <v>-7.5798138759999995E-2</v>
      </c>
      <c r="I129" s="26">
        <f>G129-Mode1_Parameter_sheet!$D$8</f>
        <v>2.5621236061681429E-3</v>
      </c>
      <c r="K129" s="26">
        <v>4.0999999999999996</v>
      </c>
      <c r="L129" s="33">
        <f>$R$8*COS($R$6*(K129-Mode1_Parameter_sheet!$D$9))+$R$10*SIN($R$6*(K129-Mode1_Parameter_sheet!$D$9))+$R$9*COS($R$7*(K129-Mode1_Parameter_sheet!$D$9))+$R$11*SIN($R$7*(K129-Mode1_Parameter_sheet!$D$9))</f>
        <v>5.2658595533310294E-2</v>
      </c>
      <c r="M129" s="33">
        <f>L129+Mode1_Parameter_sheet!$D$7</f>
        <v>0.20459583893834318</v>
      </c>
      <c r="N129" s="33">
        <f>$R$8*COS($R$6*(K129-Mode1_Parameter_sheet!$D$9))+$R$10*SIN($R$6*(K129-Mode1_Parameter_sheet!$D$9))-$R$9*COS($R$7*(K129-Mode1_Parameter_sheet!$D$9))-$R$11*SIN($R$7*(K129-Mode1_Parameter_sheet!$D$9))</f>
        <v>2.5104931490059074E-3</v>
      </c>
      <c r="O129" s="33">
        <f>N129+Mode1_Parameter_sheet!$D$8</f>
        <v>0.55187611974283768</v>
      </c>
    </row>
    <row r="130" spans="2:15">
      <c r="B130" s="29">
        <v>124</v>
      </c>
      <c r="C130" s="26">
        <v>4.1333333330000004</v>
      </c>
      <c r="D130" s="26">
        <v>0.20832410509999999</v>
      </c>
      <c r="E130" s="26">
        <v>3.7817570709999998E-2</v>
      </c>
      <c r="F130" s="26">
        <f>D130-Mode1_Parameter_sheet!$D$7</f>
        <v>5.6386861694967094E-2</v>
      </c>
      <c r="G130" s="26">
        <v>0.54945769079999995</v>
      </c>
      <c r="H130" s="26">
        <v>-7.0331057939999997E-2</v>
      </c>
      <c r="I130" s="26">
        <f>G130-Mode1_Parameter_sheet!$D$8</f>
        <v>9.2064206168140927E-5</v>
      </c>
      <c r="K130" s="26">
        <v>4.1333333330000004</v>
      </c>
      <c r="L130" s="33">
        <f>$R$8*COS($R$6*(K130-Mode1_Parameter_sheet!$D$9))+$R$10*SIN($R$6*(K130-Mode1_Parameter_sheet!$D$9))+$R$9*COS($R$7*(K130-Mode1_Parameter_sheet!$D$9))+$R$11*SIN($R$7*(K130-Mode1_Parameter_sheet!$D$9))</f>
        <v>5.4181505202345187E-2</v>
      </c>
      <c r="M130" s="33">
        <f>L130+Mode1_Parameter_sheet!$D$7</f>
        <v>0.20611874860737808</v>
      </c>
      <c r="N130" s="33">
        <f>$R$8*COS($R$6*(K130-Mode1_Parameter_sheet!$D$9))+$R$10*SIN($R$6*(K130-Mode1_Parameter_sheet!$D$9))-$R$9*COS($R$7*(K130-Mode1_Parameter_sheet!$D$9))-$R$11*SIN($R$7*(K130-Mode1_Parameter_sheet!$D$9))</f>
        <v>3.8712857623030006E-4</v>
      </c>
      <c r="O130" s="33">
        <f>N130+Mode1_Parameter_sheet!$D$8</f>
        <v>0.54975275517006206</v>
      </c>
    </row>
    <row r="131" spans="2:15">
      <c r="B131" s="29">
        <v>125</v>
      </c>
      <c r="C131" s="26">
        <v>4.1666666670000003</v>
      </c>
      <c r="D131" s="26">
        <v>0.2093965679</v>
      </c>
      <c r="E131" s="26">
        <v>2.325025348E-2</v>
      </c>
      <c r="F131" s="26">
        <f>D131-Mode1_Parameter_sheet!$D$7</f>
        <v>5.7459324494967101E-2</v>
      </c>
      <c r="G131" s="26">
        <v>0.547239013</v>
      </c>
      <c r="H131" s="26">
        <v>-6.6063371410000002E-2</v>
      </c>
      <c r="I131" s="26">
        <f>G131-Mode1_Parameter_sheet!$D$8</f>
        <v>-2.1266135938318165E-3</v>
      </c>
      <c r="K131" s="26">
        <v>4.1666666670000003</v>
      </c>
      <c r="L131" s="33">
        <f>$R$8*COS($R$6*(K131-Mode1_Parameter_sheet!$D$9))+$R$10*SIN($R$6*(K131-Mode1_Parameter_sheet!$D$9))+$R$9*COS($R$7*(K131-Mode1_Parameter_sheet!$D$9))+$R$11*SIN($R$7*(K131-Mode1_Parameter_sheet!$D$9))</f>
        <v>5.5250660927681577E-2</v>
      </c>
      <c r="M131" s="33">
        <f>L131+Mode1_Parameter_sheet!$D$7</f>
        <v>0.20718790433271447</v>
      </c>
      <c r="N131" s="33">
        <f>$R$8*COS($R$6*(K131-Mode1_Parameter_sheet!$D$9))+$R$10*SIN($R$6*(K131-Mode1_Parameter_sheet!$D$9))-$R$9*COS($R$7*(K131-Mode1_Parameter_sheet!$D$9))-$R$11*SIN($R$7*(K131-Mode1_Parameter_sheet!$D$9))</f>
        <v>-1.6218442247130128E-3</v>
      </c>
      <c r="O131" s="33">
        <f>N131+Mode1_Parameter_sheet!$D$8</f>
        <v>0.5477437823691188</v>
      </c>
    </row>
    <row r="132" spans="2:15">
      <c r="B132" s="29">
        <v>126</v>
      </c>
      <c r="C132" s="26">
        <v>4.2</v>
      </c>
      <c r="D132" s="26">
        <v>0.209874122</v>
      </c>
      <c r="E132" s="26">
        <v>7.0903682460000004E-3</v>
      </c>
      <c r="F132" s="26">
        <f>D132-Mode1_Parameter_sheet!$D$7</f>
        <v>5.7936878594967101E-2</v>
      </c>
      <c r="G132" s="26">
        <v>0.54505346600000004</v>
      </c>
      <c r="H132" s="26">
        <v>-6.3888194519999997E-2</v>
      </c>
      <c r="I132" s="26">
        <f>G132-Mode1_Parameter_sheet!$D$8</f>
        <v>-4.3121605938317709E-3</v>
      </c>
      <c r="K132" s="26">
        <v>4.2</v>
      </c>
      <c r="L132" s="33">
        <f>$R$8*COS($R$6*(K132-Mode1_Parameter_sheet!$D$9))+$R$10*SIN($R$6*(K132-Mode1_Parameter_sheet!$D$9))+$R$9*COS($R$7*(K132-Mode1_Parameter_sheet!$D$9))+$R$11*SIN($R$7*(K132-Mode1_Parameter_sheet!$D$9))</f>
        <v>5.5852730277954052E-2</v>
      </c>
      <c r="M132" s="33">
        <f>L132+Mode1_Parameter_sheet!$D$7</f>
        <v>0.20778997368298696</v>
      </c>
      <c r="N132" s="33">
        <f>$R$8*COS($R$6*(K132-Mode1_Parameter_sheet!$D$9))+$R$10*SIN($R$6*(K132-Mode1_Parameter_sheet!$D$9))-$R$9*COS($R$7*(K132-Mode1_Parameter_sheet!$D$9))-$R$11*SIN($R$7*(K132-Mode1_Parameter_sheet!$D$9))</f>
        <v>-3.4972480470609781E-3</v>
      </c>
      <c r="O132" s="33">
        <f>N132+Mode1_Parameter_sheet!$D$8</f>
        <v>0.54586837854677084</v>
      </c>
    </row>
    <row r="133" spans="2:15">
      <c r="B133" s="29">
        <v>127</v>
      </c>
      <c r="C133" s="26">
        <v>4.233333333</v>
      </c>
      <c r="D133" s="26">
        <v>0.20986925910000001</v>
      </c>
      <c r="E133" s="26">
        <v>-8.7095532550000004E-3</v>
      </c>
      <c r="F133" s="26">
        <f>D133-Mode1_Parameter_sheet!$D$7</f>
        <v>5.7932015694967115E-2</v>
      </c>
      <c r="G133" s="26">
        <v>0.54297980010000002</v>
      </c>
      <c r="H133" s="26">
        <v>-5.5884688779999997E-2</v>
      </c>
      <c r="I133" s="26">
        <f>G133-Mode1_Parameter_sheet!$D$8</f>
        <v>-6.3858264938317921E-3</v>
      </c>
      <c r="K133" s="26">
        <v>4.233333333</v>
      </c>
      <c r="L133" s="33">
        <f>$R$8*COS($R$6*(K133-Mode1_Parameter_sheet!$D$9))+$R$10*SIN($R$6*(K133-Mode1_Parameter_sheet!$D$9))+$R$9*COS($R$7*(K133-Mode1_Parameter_sheet!$D$9))+$R$11*SIN($R$7*(K133-Mode1_Parameter_sheet!$D$9))</f>
        <v>5.5978589887751506E-2</v>
      </c>
      <c r="M133" s="33">
        <f>L133+Mode1_Parameter_sheet!$D$7</f>
        <v>0.2079158332927844</v>
      </c>
      <c r="N133" s="33">
        <f>$R$8*COS($R$6*(K133-Mode1_Parameter_sheet!$D$9))+$R$10*SIN($R$6*(K133-Mode1_Parameter_sheet!$D$9))-$R$9*COS($R$7*(K133-Mode1_Parameter_sheet!$D$9))-$R$11*SIN($R$7*(K133-Mode1_Parameter_sheet!$D$9))</f>
        <v>-5.2220406859953446E-3</v>
      </c>
      <c r="O133" s="33">
        <f>N133+Mode1_Parameter_sheet!$D$8</f>
        <v>0.54414358590783651</v>
      </c>
    </row>
    <row r="134" spans="2:15">
      <c r="B134" s="29">
        <v>128</v>
      </c>
      <c r="C134" s="26">
        <v>4.266666667</v>
      </c>
      <c r="D134" s="26">
        <v>0.20929348510000001</v>
      </c>
      <c r="E134" s="26">
        <v>-2.332503763E-2</v>
      </c>
      <c r="F134" s="26">
        <f>D134-Mode1_Parameter_sheet!$D$7</f>
        <v>5.7356241694967114E-2</v>
      </c>
      <c r="G134" s="26">
        <v>0.54132782010000002</v>
      </c>
      <c r="H134" s="26">
        <v>-4.8246865200000003E-2</v>
      </c>
      <c r="I134" s="26">
        <f>G134-Mode1_Parameter_sheet!$D$8</f>
        <v>-8.0378064938317895E-3</v>
      </c>
      <c r="K134" s="26">
        <v>4.266666667</v>
      </c>
      <c r="L134" s="33">
        <f>$R$8*COS($R$6*(K134-Mode1_Parameter_sheet!$D$9))+$R$10*SIN($R$6*(K134-Mode1_Parameter_sheet!$D$9))+$R$9*COS($R$7*(K134-Mode1_Parameter_sheet!$D$9))+$R$11*SIN($R$7*(K134-Mode1_Parameter_sheet!$D$9))</f>
        <v>5.5623438847097542E-2</v>
      </c>
      <c r="M134" s="33">
        <f>L134+Mode1_Parameter_sheet!$D$7</f>
        <v>0.20756068225213042</v>
      </c>
      <c r="N134" s="33">
        <f>$R$8*COS($R$6*(K134-Mode1_Parameter_sheet!$D$9))+$R$10*SIN($R$6*(K134-Mode1_Parameter_sheet!$D$9))-$R$9*COS($R$7*(K134-Mode1_Parameter_sheet!$D$9))-$R$11*SIN($R$7*(K134-Mode1_Parameter_sheet!$D$9))</f>
        <v>-6.7814775347983108E-3</v>
      </c>
      <c r="O134" s="33">
        <f>N134+Mode1_Parameter_sheet!$D$8</f>
        <v>0.54258414905903352</v>
      </c>
    </row>
    <row r="135" spans="2:15">
      <c r="B135" s="29">
        <v>129</v>
      </c>
      <c r="C135" s="26">
        <v>4.3</v>
      </c>
      <c r="D135" s="26">
        <v>0.2083142566</v>
      </c>
      <c r="E135" s="26">
        <v>-3.7142282040000002E-2</v>
      </c>
      <c r="F135" s="26">
        <f>D135-Mode1_Parameter_sheet!$D$7</f>
        <v>5.6377013194967102E-2</v>
      </c>
      <c r="G135" s="26">
        <v>0.53976334240000001</v>
      </c>
      <c r="H135" s="26">
        <v>-4.4338425459999997E-2</v>
      </c>
      <c r="I135" s="26">
        <f>G135-Mode1_Parameter_sheet!$D$8</f>
        <v>-9.6022841938318004E-3</v>
      </c>
      <c r="K135" s="26">
        <v>4.3</v>
      </c>
      <c r="L135" s="33">
        <f>$R$8*COS($R$6*(K135-Mode1_Parameter_sheet!$D$9))+$R$10*SIN($R$6*(K135-Mode1_Parameter_sheet!$D$9))+$R$9*COS($R$7*(K135-Mode1_Parameter_sheet!$D$9))+$R$11*SIN($R$7*(K135-Mode1_Parameter_sheet!$D$9))</f>
        <v>5.4786871091931921E-2</v>
      </c>
      <c r="M135" s="33">
        <f>L135+Mode1_Parameter_sheet!$D$7</f>
        <v>0.20672411449696482</v>
      </c>
      <c r="N135" s="33">
        <f>$R$8*COS($R$6*(K135-Mode1_Parameter_sheet!$D$9))+$R$10*SIN($R$6*(K135-Mode1_Parameter_sheet!$D$9))-$R$9*COS($R$7*(K135-Mode1_Parameter_sheet!$D$9))-$R$11*SIN($R$7*(K135-Mode1_Parameter_sheet!$D$9))</f>
        <v>-8.1632455993458398E-3</v>
      </c>
      <c r="O135" s="33">
        <f>N135+Mode1_Parameter_sheet!$D$8</f>
        <v>0.54120238099448592</v>
      </c>
    </row>
    <row r="136" spans="2:15">
      <c r="B136" s="29">
        <v>130</v>
      </c>
      <c r="C136" s="26">
        <v>4.3333333329999997</v>
      </c>
      <c r="D136" s="26">
        <v>0.20681733299999999</v>
      </c>
      <c r="E136" s="26">
        <v>-5.3668708840000003E-2</v>
      </c>
      <c r="F136" s="26">
        <f>D136-Mode1_Parameter_sheet!$D$7</f>
        <v>5.4880089594967096E-2</v>
      </c>
      <c r="G136" s="26">
        <v>0.53837192509999998</v>
      </c>
      <c r="H136" s="26">
        <v>-4.0032073369999997E-2</v>
      </c>
      <c r="I136" s="26">
        <f>G136-Mode1_Parameter_sheet!$D$8</f>
        <v>-1.0993701493831831E-2</v>
      </c>
      <c r="K136" s="26">
        <v>4.3333333329999997</v>
      </c>
      <c r="L136" s="33">
        <f>$R$8*COS($R$6*(K136-Mode1_Parameter_sheet!$D$9))+$R$10*SIN($R$6*(K136-Mode1_Parameter_sheet!$D$9))+$R$9*COS($R$7*(K136-Mode1_Parameter_sheet!$D$9))+$R$11*SIN($R$7*(K136-Mode1_Parameter_sheet!$D$9))</f>
        <v>5.3472905481351321E-2</v>
      </c>
      <c r="M136" s="33">
        <f>L136+Mode1_Parameter_sheet!$D$7</f>
        <v>0.2054101488863842</v>
      </c>
      <c r="N136" s="33">
        <f>$R$8*COS($R$6*(K136-Mode1_Parameter_sheet!$D$9))+$R$10*SIN($R$6*(K136-Mode1_Parameter_sheet!$D$9))-$R$9*COS($R$7*(K136-Mode1_Parameter_sheet!$D$9))-$R$11*SIN($R$7*(K136-Mode1_Parameter_sheet!$D$9))</f>
        <v>-9.3575679689491507E-3</v>
      </c>
      <c r="O136" s="33">
        <f>N136+Mode1_Parameter_sheet!$D$8</f>
        <v>0.54000805862488266</v>
      </c>
    </row>
    <row r="137" spans="2:15">
      <c r="B137" s="29">
        <v>131</v>
      </c>
      <c r="C137" s="26">
        <v>4.3666666669999996</v>
      </c>
      <c r="D137" s="26">
        <v>0.20473634269999999</v>
      </c>
      <c r="E137" s="26">
        <v>-6.532283002E-2</v>
      </c>
      <c r="F137" s="26">
        <f>D137-Mode1_Parameter_sheet!$D$7</f>
        <v>5.2799099294967095E-2</v>
      </c>
      <c r="G137" s="26">
        <v>0.53709453750000002</v>
      </c>
      <c r="H137" s="26">
        <v>-3.3423206140000002E-2</v>
      </c>
      <c r="I137" s="26">
        <f>G137-Mode1_Parameter_sheet!$D$8</f>
        <v>-1.2271089093831788E-2</v>
      </c>
      <c r="K137" s="26">
        <v>4.3666666669999996</v>
      </c>
      <c r="L137" s="33">
        <f>$R$8*COS($R$6*(K137-Mode1_Parameter_sheet!$D$9))+$R$10*SIN($R$6*(K137-Mode1_Parameter_sheet!$D$9))+$R$9*COS($R$7*(K137-Mode1_Parameter_sheet!$D$9))+$R$11*SIN($R$7*(K137-Mode1_Parameter_sheet!$D$9))</f>
        <v>5.1689973274088523E-2</v>
      </c>
      <c r="M137" s="33">
        <f>L137+Mode1_Parameter_sheet!$D$7</f>
        <v>0.20362721667912143</v>
      </c>
      <c r="N137" s="33">
        <f>$R$8*COS($R$6*(K137-Mode1_Parameter_sheet!$D$9))+$R$10*SIN($R$6*(K137-Mode1_Parameter_sheet!$D$9))-$R$9*COS($R$7*(K137-Mode1_Parameter_sheet!$D$9))-$R$11*SIN($R$7*(K137-Mode1_Parameter_sheet!$D$9))</f>
        <v>-1.0357276955774063E-2</v>
      </c>
      <c r="O137" s="33">
        <f>N137+Mode1_Parameter_sheet!$D$8</f>
        <v>0.53900834963805777</v>
      </c>
    </row>
    <row r="138" spans="2:15">
      <c r="B138" s="29">
        <v>132</v>
      </c>
      <c r="C138" s="26">
        <v>4.4000000000000004</v>
      </c>
      <c r="D138" s="26">
        <v>0.2024624776</v>
      </c>
      <c r="E138" s="26">
        <v>-7.8799321500000005E-2</v>
      </c>
      <c r="F138" s="26">
        <f>D138-Mode1_Parameter_sheet!$D$7</f>
        <v>5.05252341949671E-2</v>
      </c>
      <c r="G138" s="26">
        <v>0.53614371130000005</v>
      </c>
      <c r="H138" s="26">
        <v>-2.504510628E-2</v>
      </c>
      <c r="I138" s="26">
        <f>G138-Mode1_Parameter_sheet!$D$8</f>
        <v>-1.3221915293831765E-2</v>
      </c>
      <c r="K138" s="26">
        <v>4.4000000000000004</v>
      </c>
      <c r="L138" s="33">
        <f>$R$8*COS($R$6*(K138-Mode1_Parameter_sheet!$D$9))+$R$10*SIN($R$6*(K138-Mode1_Parameter_sheet!$D$9))+$R$9*COS($R$7*(K138-Mode1_Parameter_sheet!$D$9))+$R$11*SIN($R$7*(K138-Mode1_Parameter_sheet!$D$9))</f>
        <v>4.945086317535223E-2</v>
      </c>
      <c r="M138" s="33">
        <f>L138+Mode1_Parameter_sheet!$D$7</f>
        <v>0.20138810658038514</v>
      </c>
      <c r="N138" s="33">
        <f>$R$8*COS($R$6*(K138-Mode1_Parameter_sheet!$D$9))+$R$10*SIN($R$6*(K138-Mode1_Parameter_sheet!$D$9))-$R$9*COS($R$7*(K138-Mode1_Parameter_sheet!$D$9))-$R$11*SIN($R$7*(K138-Mode1_Parameter_sheet!$D$9))</f>
        <v>-1.1157855862506397E-2</v>
      </c>
      <c r="O138" s="33">
        <f>N138+Mode1_Parameter_sheet!$D$8</f>
        <v>0.53820777073132542</v>
      </c>
    </row>
    <row r="139" spans="2:15">
      <c r="B139" s="29">
        <v>133</v>
      </c>
      <c r="C139" s="26">
        <v>4.4333333330000002</v>
      </c>
      <c r="D139" s="26">
        <v>0.19948305459999999</v>
      </c>
      <c r="E139" s="26">
        <v>-9.6799999319999996E-2</v>
      </c>
      <c r="F139" s="26">
        <f>D139-Mode1_Parameter_sheet!$D$7</f>
        <v>4.7545811194967091E-2</v>
      </c>
      <c r="G139" s="26">
        <v>0.53542486379999998</v>
      </c>
      <c r="H139" s="26">
        <v>-1.960950752E-2</v>
      </c>
      <c r="I139" s="26">
        <f>G139-Mode1_Parameter_sheet!$D$8</f>
        <v>-1.3940762793831829E-2</v>
      </c>
      <c r="K139" s="26">
        <v>4.4333333330000002</v>
      </c>
      <c r="L139" s="33">
        <f>$R$8*COS($R$6*(K139-Mode1_Parameter_sheet!$D$9))+$R$10*SIN($R$6*(K139-Mode1_Parameter_sheet!$D$9))+$R$9*COS($R$7*(K139-Mode1_Parameter_sheet!$D$9))+$R$11*SIN($R$7*(K139-Mode1_Parameter_sheet!$D$9))</f>
        <v>4.6772623522836704E-2</v>
      </c>
      <c r="M139" s="33">
        <f>L139+Mode1_Parameter_sheet!$D$7</f>
        <v>0.1987098669278696</v>
      </c>
      <c r="N139" s="33">
        <f>$R$8*COS($R$6*(K139-Mode1_Parameter_sheet!$D$9))+$R$10*SIN($R$6*(K139-Mode1_Parameter_sheet!$D$9))-$R$9*COS($R$7*(K139-Mode1_Parameter_sheet!$D$9))-$R$11*SIN($R$7*(K139-Mode1_Parameter_sheet!$D$9))</f>
        <v>-1.1757449291214802E-2</v>
      </c>
      <c r="O139" s="33">
        <f>N139+Mode1_Parameter_sheet!$D$8</f>
        <v>0.53760817730261701</v>
      </c>
    </row>
    <row r="140" spans="2:15">
      <c r="B140" s="29">
        <v>134</v>
      </c>
      <c r="C140" s="26">
        <v>4.4666666670000001</v>
      </c>
      <c r="D140" s="26">
        <v>0.19600914429999999</v>
      </c>
      <c r="E140" s="26">
        <v>-0.1080945878</v>
      </c>
      <c r="F140" s="26">
        <f>D140-Mode1_Parameter_sheet!$D$7</f>
        <v>4.4071900894967098E-2</v>
      </c>
      <c r="G140" s="26">
        <v>0.5348364108</v>
      </c>
      <c r="H140" s="26">
        <v>-1.151323303E-2</v>
      </c>
      <c r="I140" s="26">
        <f>G140-Mode1_Parameter_sheet!$D$8</f>
        <v>-1.4529215793831818E-2</v>
      </c>
      <c r="K140" s="26">
        <v>4.4666666670000001</v>
      </c>
      <c r="L140" s="33">
        <f>$R$8*COS($R$6*(K140-Mode1_Parameter_sheet!$D$9))+$R$10*SIN($R$6*(K140-Mode1_Parameter_sheet!$D$9))+$R$9*COS($R$7*(K140-Mode1_Parameter_sheet!$D$9))+$R$11*SIN($R$7*(K140-Mode1_Parameter_sheet!$D$9))</f>
        <v>4.367642337697987E-2</v>
      </c>
      <c r="M140" s="33">
        <f>L140+Mode1_Parameter_sheet!$D$7</f>
        <v>0.19561366678201275</v>
      </c>
      <c r="N140" s="33">
        <f>$R$8*COS($R$6*(K140-Mode1_Parameter_sheet!$D$9))+$R$10*SIN($R$6*(K140-Mode1_Parameter_sheet!$D$9))-$R$9*COS($R$7*(K140-Mode1_Parameter_sheet!$D$9))-$R$11*SIN($R$7*(K140-Mode1_Parameter_sheet!$D$9))</f>
        <v>-1.2156841578028502E-2</v>
      </c>
      <c r="O140" s="33">
        <f>N140+Mode1_Parameter_sheet!$D$8</f>
        <v>0.53720878501580327</v>
      </c>
    </row>
    <row r="141" spans="2:15">
      <c r="B141" s="29">
        <v>135</v>
      </c>
      <c r="C141" s="26">
        <v>4.5</v>
      </c>
      <c r="D141" s="26">
        <v>0.1922767487</v>
      </c>
      <c r="E141" s="26">
        <v>-0.1178660129</v>
      </c>
      <c r="F141" s="26">
        <f>D141-Mode1_Parameter_sheet!$D$7</f>
        <v>4.0339505294967104E-2</v>
      </c>
      <c r="G141" s="26">
        <v>0.53465731490000001</v>
      </c>
      <c r="H141" s="26">
        <v>-2.9685928789999999E-3</v>
      </c>
      <c r="I141" s="26">
        <f>G141-Mode1_Parameter_sheet!$D$8</f>
        <v>-1.4708311693831799E-2</v>
      </c>
      <c r="K141" s="26">
        <v>4.5</v>
      </c>
      <c r="L141" s="33">
        <f>$R$8*COS($R$6*(K141-Mode1_Parameter_sheet!$D$9))+$R$10*SIN($R$6*(K141-Mode1_Parameter_sheet!$D$9))+$R$9*COS($R$7*(K141-Mode1_Parameter_sheet!$D$9))+$R$11*SIN($R$7*(K141-Mode1_Parameter_sheet!$D$9))</f>
        <v>4.0187373541984428E-2</v>
      </c>
      <c r="M141" s="33">
        <f>L141+Mode1_Parameter_sheet!$D$7</f>
        <v>0.19212461694701732</v>
      </c>
      <c r="N141" s="33">
        <f>$R$8*COS($R$6*(K141-Mode1_Parameter_sheet!$D$9))+$R$10*SIN($R$6*(K141-Mode1_Parameter_sheet!$D$9))-$R$9*COS($R$7*(K141-Mode1_Parameter_sheet!$D$9))-$R$11*SIN($R$7*(K141-Mode1_Parameter_sheet!$D$9))</f>
        <v>-1.2359404240665251E-2</v>
      </c>
      <c r="O141" s="33">
        <f>N141+Mode1_Parameter_sheet!$D$8</f>
        <v>0.53700622235316653</v>
      </c>
    </row>
    <row r="142" spans="2:15">
      <c r="B142" s="29">
        <v>136</v>
      </c>
      <c r="C142" s="26">
        <v>4.5333333329999999</v>
      </c>
      <c r="D142" s="26">
        <v>0.1881514101</v>
      </c>
      <c r="E142" s="26">
        <v>-0.1296383015</v>
      </c>
      <c r="F142" s="26">
        <f>D142-Mode1_Parameter_sheet!$D$7</f>
        <v>3.6214166694967104E-2</v>
      </c>
      <c r="G142" s="26">
        <v>0.53463850469999996</v>
      </c>
      <c r="H142" s="26">
        <v>3.149855901E-4</v>
      </c>
      <c r="I142" s="26">
        <f>G142-Mode1_Parameter_sheet!$D$8</f>
        <v>-1.4727121893831852E-2</v>
      </c>
      <c r="K142" s="26">
        <v>4.5333333329999999</v>
      </c>
      <c r="L142" s="33">
        <f>$R$8*COS($R$6*(K142-Mode1_Parameter_sheet!$D$9))+$R$10*SIN($R$6*(K142-Mode1_Parameter_sheet!$D$9))+$R$9*COS($R$7*(K142-Mode1_Parameter_sheet!$D$9))+$R$11*SIN($R$7*(K142-Mode1_Parameter_sheet!$D$9))</f>
        <v>3.6334308003513588E-2</v>
      </c>
      <c r="M142" s="33">
        <f>L142+Mode1_Parameter_sheet!$D$7</f>
        <v>0.18827155140854648</v>
      </c>
      <c r="N142" s="33">
        <f>$R$8*COS($R$6*(K142-Mode1_Parameter_sheet!$D$9))+$R$10*SIN($R$6*(K142-Mode1_Parameter_sheet!$D$9))-$R$9*COS($R$7*(K142-Mode1_Parameter_sheet!$D$9))-$R$11*SIN($R$7*(K142-Mode1_Parameter_sheet!$D$9))</f>
        <v>-1.2371013241553149E-2</v>
      </c>
      <c r="O142" s="33">
        <f>N142+Mode1_Parameter_sheet!$D$8</f>
        <v>0.53699461335227872</v>
      </c>
    </row>
    <row r="143" spans="2:15">
      <c r="B143" s="29">
        <v>137</v>
      </c>
      <c r="C143" s="26">
        <v>4.5666666669999998</v>
      </c>
      <c r="D143" s="26">
        <v>0.1836341953</v>
      </c>
      <c r="E143" s="26">
        <v>-0.13748844539999999</v>
      </c>
      <c r="F143" s="26">
        <f>D143-Mode1_Parameter_sheet!$D$7</f>
        <v>3.1696951894967101E-2</v>
      </c>
      <c r="G143" s="26">
        <v>0.53467831389999998</v>
      </c>
      <c r="H143" s="26">
        <v>4.2292500869999996E-3</v>
      </c>
      <c r="I143" s="26">
        <f>G143-Mode1_Parameter_sheet!$D$8</f>
        <v>-1.4687312693831833E-2</v>
      </c>
      <c r="K143" s="26">
        <v>4.5666666669999998</v>
      </c>
      <c r="L143" s="33">
        <f>$R$8*COS($R$6*(K143-Mode1_Parameter_sheet!$D$9))+$R$10*SIN($R$6*(K143-Mode1_Parameter_sheet!$D$9))+$R$9*COS($R$7*(K143-Mode1_Parameter_sheet!$D$9))+$R$11*SIN($R$7*(K143-Mode1_Parameter_sheet!$D$9))</f>
        <v>3.2149529476272545E-2</v>
      </c>
      <c r="M143" s="33">
        <f>L143+Mode1_Parameter_sheet!$D$7</f>
        <v>0.18408677288130543</v>
      </c>
      <c r="N143" s="33">
        <f>$R$8*COS($R$6*(K143-Mode1_Parameter_sheet!$D$9))+$R$10*SIN($R$6*(K143-Mode1_Parameter_sheet!$D$9))-$R$9*COS($R$7*(K143-Mode1_Parameter_sheet!$D$9))-$R$11*SIN($R$7*(K143-Mode1_Parameter_sheet!$D$9))</f>
        <v>-1.2199937020634795E-2</v>
      </c>
      <c r="O143" s="33">
        <f>N143+Mode1_Parameter_sheet!$D$8</f>
        <v>0.53716568957319699</v>
      </c>
    </row>
    <row r="144" spans="2:15">
      <c r="B144" s="29">
        <v>138</v>
      </c>
      <c r="C144" s="26">
        <v>4.5999999999999996</v>
      </c>
      <c r="D144" s="26">
        <v>0.1789855138</v>
      </c>
      <c r="E144" s="26">
        <v>-0.145760842</v>
      </c>
      <c r="F144" s="26">
        <f>D144-Mode1_Parameter_sheet!$D$7</f>
        <v>2.70482703949671E-2</v>
      </c>
      <c r="G144" s="26">
        <v>0.53492045470000005</v>
      </c>
      <c r="H144" s="26">
        <v>1.2006360210000001E-2</v>
      </c>
      <c r="I144" s="26">
        <f>G144-Mode1_Parameter_sheet!$D$8</f>
        <v>-1.4445171893831765E-2</v>
      </c>
      <c r="K144" s="26">
        <v>4.5999999999999996</v>
      </c>
      <c r="L144" s="33">
        <f>$R$8*COS($R$6*(K144-Mode1_Parameter_sheet!$D$9))+$R$10*SIN($R$6*(K144-Mode1_Parameter_sheet!$D$9))+$R$9*COS($R$7*(K144-Mode1_Parameter_sheet!$D$9))+$R$11*SIN($R$7*(K144-Mode1_Parameter_sheet!$D$9))</f>
        <v>2.7668520849192767E-2</v>
      </c>
      <c r="M144" s="33">
        <f>L144+Mode1_Parameter_sheet!$D$7</f>
        <v>0.17960576425422567</v>
      </c>
      <c r="N144" s="33">
        <f>$R$8*COS($R$6*(K144-Mode1_Parameter_sheet!$D$9))+$R$10*SIN($R$6*(K144-Mode1_Parameter_sheet!$D$9))-$R$9*COS($R$7*(K144-Mode1_Parameter_sheet!$D$9))-$R$11*SIN($R$7*(K144-Mode1_Parameter_sheet!$D$9))</f>
        <v>-1.1856697025831888E-2</v>
      </c>
      <c r="O144" s="33">
        <f>N144+Mode1_Parameter_sheet!$D$8</f>
        <v>0.53750892956799989</v>
      </c>
    </row>
    <row r="145" spans="2:15">
      <c r="B145" s="29">
        <v>139</v>
      </c>
      <c r="C145" s="26">
        <v>4.6333333330000004</v>
      </c>
      <c r="D145" s="26">
        <v>0.1739168059</v>
      </c>
      <c r="E145" s="26">
        <v>-0.1536770251</v>
      </c>
      <c r="F145" s="26">
        <f>D145-Mode1_Parameter_sheet!$D$7</f>
        <v>2.1979562494967103E-2</v>
      </c>
      <c r="G145" s="26">
        <v>0.5354787379</v>
      </c>
      <c r="H145" s="26">
        <v>1.8413709350000002E-2</v>
      </c>
      <c r="I145" s="26">
        <f>G145-Mode1_Parameter_sheet!$D$8</f>
        <v>-1.3886888693831811E-2</v>
      </c>
      <c r="K145" s="26">
        <v>4.6333333330000004</v>
      </c>
      <c r="L145" s="33">
        <f>$R$8*COS($R$6*(K145-Mode1_Parameter_sheet!$D$9))+$R$10*SIN($R$6*(K145-Mode1_Parameter_sheet!$D$9))+$R$9*COS($R$7*(K145-Mode1_Parameter_sheet!$D$9))+$R$11*SIN($R$7*(K145-Mode1_Parameter_sheet!$D$9))</f>
        <v>2.2929623879246953E-2</v>
      </c>
      <c r="M145" s="33">
        <f>L145+Mode1_Parameter_sheet!$D$7</f>
        <v>0.17486686728427986</v>
      </c>
      <c r="N145" s="33">
        <f>$R$8*COS($R$6*(K145-Mode1_Parameter_sheet!$D$9))+$R$10*SIN($R$6*(K145-Mode1_Parameter_sheet!$D$9))-$R$9*COS($R$7*(K145-Mode1_Parameter_sheet!$D$9))-$R$11*SIN($R$7*(K145-Mode1_Parameter_sheet!$D$9))</f>
        <v>-1.1353902364065109E-2</v>
      </c>
      <c r="O145" s="33">
        <f>N145+Mode1_Parameter_sheet!$D$8</f>
        <v>0.53801172422976673</v>
      </c>
    </row>
    <row r="146" spans="2:15">
      <c r="B146" s="29">
        <v>140</v>
      </c>
      <c r="C146" s="26">
        <v>4.6666666670000003</v>
      </c>
      <c r="D146" s="26">
        <v>0.16874037880000001</v>
      </c>
      <c r="E146" s="26">
        <v>-0.16112884790000001</v>
      </c>
      <c r="F146" s="26">
        <f>D146-Mode1_Parameter_sheet!$D$7</f>
        <v>1.6803135394967111E-2</v>
      </c>
      <c r="G146" s="26">
        <v>0.53614803529999999</v>
      </c>
      <c r="H146" s="26">
        <v>2.1503386740000002E-2</v>
      </c>
      <c r="I146" s="26">
        <f>G146-Mode1_Parameter_sheet!$D$8</f>
        <v>-1.3217591293831821E-2</v>
      </c>
      <c r="K146" s="26">
        <v>4.6666666670000003</v>
      </c>
      <c r="L146" s="33">
        <f>$R$8*COS($R$6*(K146-Mode1_Parameter_sheet!$D$9))+$R$10*SIN($R$6*(K146-Mode1_Parameter_sheet!$D$9))+$R$9*COS($R$7*(K146-Mode1_Parameter_sheet!$D$9))+$R$11*SIN($R$7*(K146-Mode1_Parameter_sheet!$D$9))</f>
        <v>1.7973690459582754E-2</v>
      </c>
      <c r="M146" s="33">
        <f>L146+Mode1_Parameter_sheet!$D$7</f>
        <v>0.16991093386461564</v>
      </c>
      <c r="N146" s="33">
        <f>$R$8*COS($R$6*(K146-Mode1_Parameter_sheet!$D$9))+$R$10*SIN($R$6*(K146-Mode1_Parameter_sheet!$D$9))-$R$9*COS($R$7*(K146-Mode1_Parameter_sheet!$D$9))-$R$11*SIN($R$7*(K146-Mode1_Parameter_sheet!$D$9))</f>
        <v>-1.070606075340799E-2</v>
      </c>
      <c r="O146" s="33">
        <f>N146+Mode1_Parameter_sheet!$D$8</f>
        <v>0.53865956584042385</v>
      </c>
    </row>
    <row r="147" spans="2:15">
      <c r="B147" s="29">
        <v>141</v>
      </c>
      <c r="C147" s="26">
        <v>4.7</v>
      </c>
      <c r="D147" s="26">
        <v>0.1631748827</v>
      </c>
      <c r="E147" s="26">
        <v>-0.16497109560000001</v>
      </c>
      <c r="F147" s="26">
        <f>D147-Mode1_Parameter_sheet!$D$7</f>
        <v>1.12376392949671E-2</v>
      </c>
      <c r="G147" s="26">
        <v>0.53691229709999999</v>
      </c>
      <c r="H147" s="26">
        <v>2.4775457380000001E-2</v>
      </c>
      <c r="I147" s="26">
        <f>G147-Mode1_Parameter_sheet!$D$8</f>
        <v>-1.2453329493831822E-2</v>
      </c>
      <c r="K147" s="26">
        <v>4.7</v>
      </c>
      <c r="L147" s="33">
        <f>$R$8*COS($R$6*(K147-Mode1_Parameter_sheet!$D$9))+$R$10*SIN($R$6*(K147-Mode1_Parameter_sheet!$D$9))+$R$9*COS($R$7*(K147-Mode1_Parameter_sheet!$D$9))+$R$11*SIN($R$7*(K147-Mode1_Parameter_sheet!$D$9))</f>
        <v>1.2843708843317907E-2</v>
      </c>
      <c r="M147" s="33">
        <f>L147+Mode1_Parameter_sheet!$D$7</f>
        <v>0.16478095224835079</v>
      </c>
      <c r="N147" s="33">
        <f>$R$8*COS($R$6*(K147-Mode1_Parameter_sheet!$D$9))+$R$10*SIN($R$6*(K147-Mode1_Parameter_sheet!$D$9))-$R$9*COS($R$7*(K147-Mode1_Parameter_sheet!$D$9))-$R$11*SIN($R$7*(K147-Mode1_Parameter_sheet!$D$9))</f>
        <v>-9.9293681810479796E-3</v>
      </c>
      <c r="O147" s="33">
        <f>N147+Mode1_Parameter_sheet!$D$8</f>
        <v>0.53943625841278386</v>
      </c>
    </row>
    <row r="148" spans="2:15">
      <c r="B148" s="29">
        <v>142</v>
      </c>
      <c r="C148" s="26">
        <v>4.733333333</v>
      </c>
      <c r="D148" s="26">
        <v>0.1577423057</v>
      </c>
      <c r="E148" s="26">
        <v>-0.16682943319999999</v>
      </c>
      <c r="F148" s="26">
        <f>D148-Mode1_Parameter_sheet!$D$7</f>
        <v>5.805062294967106E-3</v>
      </c>
      <c r="G148" s="26">
        <v>0.53779973240000001</v>
      </c>
      <c r="H148" s="26">
        <v>3.2431826279999999E-2</v>
      </c>
      <c r="I148" s="26">
        <f>G148-Mode1_Parameter_sheet!$D$8</f>
        <v>-1.1565894193831805E-2</v>
      </c>
      <c r="K148" s="26">
        <v>4.733333333</v>
      </c>
      <c r="L148" s="33">
        <f>$R$8*COS($R$6*(K148-Mode1_Parameter_sheet!$D$9))+$R$10*SIN($R$6*(K148-Mode1_Parameter_sheet!$D$9))+$R$9*COS($R$7*(K148-Mode1_Parameter_sheet!$D$9))+$R$11*SIN($R$7*(K148-Mode1_Parameter_sheet!$D$9))</f>
        <v>7.5844069063652382E-3</v>
      </c>
      <c r="M148" s="33">
        <f>L148+Mode1_Parameter_sheet!$D$7</f>
        <v>0.15952165031139814</v>
      </c>
      <c r="N148" s="33">
        <f>$R$8*COS($R$6*(K148-Mode1_Parameter_sheet!$D$9))+$R$10*SIN($R$6*(K148-Mode1_Parameter_sheet!$D$9))-$R$9*COS($R$7*(K148-Mode1_Parameter_sheet!$D$9))-$R$11*SIN($R$7*(K148-Mode1_Parameter_sheet!$D$9))</f>
        <v>-9.0414795621736894E-3</v>
      </c>
      <c r="O148" s="33">
        <f>N148+Mode1_Parameter_sheet!$D$8</f>
        <v>0.5403241470316581</v>
      </c>
    </row>
    <row r="149" spans="2:15">
      <c r="B149" s="29">
        <v>143</v>
      </c>
      <c r="C149" s="26">
        <v>4.766666667</v>
      </c>
      <c r="D149" s="26">
        <v>0.15205292040000001</v>
      </c>
      <c r="E149" s="26">
        <v>-0.16711659700000001</v>
      </c>
      <c r="F149" s="26">
        <f>D149-Mode1_Parameter_sheet!$D$7</f>
        <v>1.156769949671177E-4</v>
      </c>
      <c r="G149" s="26">
        <v>0.53907441879999995</v>
      </c>
      <c r="H149" s="26">
        <v>3.3658406719999999E-2</v>
      </c>
      <c r="I149" s="26">
        <f>G149-Mode1_Parameter_sheet!$D$8</f>
        <v>-1.0291207793831858E-2</v>
      </c>
      <c r="K149" s="26">
        <v>4.766666667</v>
      </c>
      <c r="L149" s="33">
        <f>$R$8*COS($R$6*(K149-Mode1_Parameter_sheet!$D$9))+$R$10*SIN($R$6*(K149-Mode1_Parameter_sheet!$D$9))+$R$9*COS($R$7*(K149-Mode1_Parameter_sheet!$D$9))+$R$11*SIN($R$7*(K149-Mode1_Parameter_sheet!$D$9))</f>
        <v>2.2418389655725216E-3</v>
      </c>
      <c r="M149" s="33">
        <f>L149+Mode1_Parameter_sheet!$D$7</f>
        <v>0.15417908237060543</v>
      </c>
      <c r="N149" s="33">
        <f>$R$8*COS($R$6*(K149-Mode1_Parameter_sheet!$D$9))+$R$10*SIN($R$6*(K149-Mode1_Parameter_sheet!$D$9))-$R$9*COS($R$7*(K149-Mode1_Parameter_sheet!$D$9))-$R$11*SIN($R$7*(K149-Mode1_Parameter_sheet!$D$9))</f>
        <v>-8.0612635402779586E-3</v>
      </c>
      <c r="O149" s="33">
        <f>N149+Mode1_Parameter_sheet!$D$8</f>
        <v>0.54130436305355389</v>
      </c>
    </row>
    <row r="150" spans="2:15">
      <c r="B150" s="29">
        <v>144</v>
      </c>
      <c r="C150" s="26">
        <v>4.8</v>
      </c>
      <c r="D150" s="26">
        <v>0.14660119930000001</v>
      </c>
      <c r="E150" s="26">
        <v>-0.16805008960000001</v>
      </c>
      <c r="F150" s="26">
        <f>D150-Mode1_Parameter_sheet!$D$7</f>
        <v>-5.3360441050328833E-3</v>
      </c>
      <c r="G150" s="26">
        <v>0.54004362620000002</v>
      </c>
      <c r="H150" s="26">
        <v>3.329358156E-2</v>
      </c>
      <c r="I150" s="26">
        <f>G150-Mode1_Parameter_sheet!$D$8</f>
        <v>-9.3220003938317975E-3</v>
      </c>
      <c r="K150" s="26">
        <v>4.8</v>
      </c>
      <c r="L150" s="33">
        <f>$R$8*COS($R$6*(K150-Mode1_Parameter_sheet!$D$9))+$R$10*SIN($R$6*(K150-Mode1_Parameter_sheet!$D$9))+$R$9*COS($R$7*(K150-Mode1_Parameter_sheet!$D$9))+$R$11*SIN($R$7*(K150-Mode1_Parameter_sheet!$D$9))</f>
        <v>-3.1370410980868543E-3</v>
      </c>
      <c r="M150" s="33">
        <f>L150+Mode1_Parameter_sheet!$D$7</f>
        <v>0.14880020230694604</v>
      </c>
      <c r="N150" s="33">
        <f>$R$8*COS($R$6*(K150-Mode1_Parameter_sheet!$D$9))+$R$10*SIN($R$6*(K150-Mode1_Parameter_sheet!$D$9))-$R$9*COS($R$7*(K150-Mode1_Parameter_sheet!$D$9))-$R$11*SIN($R$7*(K150-Mode1_Parameter_sheet!$D$9))</f>
        <v>-7.0085442837212689E-3</v>
      </c>
      <c r="O150" s="33">
        <f>N150+Mode1_Parameter_sheet!$D$8</f>
        <v>0.54235708231011059</v>
      </c>
    </row>
    <row r="151" spans="2:15">
      <c r="B151" s="29">
        <v>145</v>
      </c>
      <c r="C151" s="26">
        <v>4.8333333329999997</v>
      </c>
      <c r="D151" s="26">
        <v>0.14084958110000001</v>
      </c>
      <c r="E151" s="26">
        <v>-0.16997890669999999</v>
      </c>
      <c r="F151" s="26">
        <f>D151-Mode1_Parameter_sheet!$D$7</f>
        <v>-1.1087662305032886E-2</v>
      </c>
      <c r="G151" s="26">
        <v>0.54129399089999997</v>
      </c>
      <c r="H151" s="26">
        <v>3.8589565690000001E-2</v>
      </c>
      <c r="I151" s="26">
        <f>G151-Mode1_Parameter_sheet!$D$8</f>
        <v>-8.0716356938318468E-3</v>
      </c>
      <c r="K151" s="26">
        <v>4.8333333329999997</v>
      </c>
      <c r="L151" s="33">
        <f>$R$8*COS($R$6*(K151-Mode1_Parameter_sheet!$D$9))+$R$10*SIN($R$6*(K151-Mode1_Parameter_sheet!$D$9))+$R$9*COS($R$7*(K151-Mode1_Parameter_sheet!$D$9))+$R$11*SIN($R$7*(K151-Mode1_Parameter_sheet!$D$9))</f>
        <v>-8.5048177962660995E-3</v>
      </c>
      <c r="M151" s="33">
        <f>L151+Mode1_Parameter_sheet!$D$7</f>
        <v>0.14343242560876679</v>
      </c>
      <c r="N151" s="33">
        <f>$R$8*COS($R$6*(K151-Mode1_Parameter_sheet!$D$9))+$R$10*SIN($R$6*(K151-Mode1_Parameter_sheet!$D$9))-$R$9*COS($R$7*(K151-Mode1_Parameter_sheet!$D$9))-$R$11*SIN($R$7*(K151-Mode1_Parameter_sheet!$D$9))</f>
        <v>-5.9038330333791647E-3</v>
      </c>
      <c r="O151" s="33">
        <f>N151+Mode1_Parameter_sheet!$D$8</f>
        <v>0.54346179356045266</v>
      </c>
    </row>
    <row r="152" spans="2:15">
      <c r="B152" s="29">
        <v>146</v>
      </c>
      <c r="C152" s="26">
        <v>4.8666666669999996</v>
      </c>
      <c r="D152" s="26">
        <v>0.1352692721</v>
      </c>
      <c r="E152" s="26">
        <v>-0.1629595274</v>
      </c>
      <c r="F152" s="26">
        <f>D152-Mode1_Parameter_sheet!$D$7</f>
        <v>-1.6667971305032891E-2</v>
      </c>
      <c r="G152" s="26">
        <v>0.54261626389999995</v>
      </c>
      <c r="H152" s="26">
        <v>3.5772927840000003E-2</v>
      </c>
      <c r="I152" s="26">
        <f>G152-Mode1_Parameter_sheet!$D$8</f>
        <v>-6.7493626938318618E-3</v>
      </c>
      <c r="K152" s="26">
        <v>4.8666666669999996</v>
      </c>
      <c r="L152" s="33">
        <f>$R$8*COS($R$6*(K152-Mode1_Parameter_sheet!$D$9))+$R$10*SIN($R$6*(K152-Mode1_Parameter_sheet!$D$9))+$R$9*COS($R$7*(K152-Mode1_Parameter_sheet!$D$9))+$R$11*SIN($R$7*(K152-Mode1_Parameter_sheet!$D$9))</f>
        <v>-1.3814055912902554E-2</v>
      </c>
      <c r="M152" s="33">
        <f>L152+Mode1_Parameter_sheet!$D$7</f>
        <v>0.13812318749213034</v>
      </c>
      <c r="N152" s="33">
        <f>$R$8*COS($R$6*(K152-Mode1_Parameter_sheet!$D$9))+$R$10*SIN($R$6*(K152-Mode1_Parameter_sheet!$D$9))-$R$9*COS($R$7*(K152-Mode1_Parameter_sheet!$D$9))-$R$11*SIN($R$7*(K152-Mode1_Parameter_sheet!$D$9))</f>
        <v>-4.7680531401145974E-3</v>
      </c>
      <c r="O152" s="33">
        <f>N152+Mode1_Parameter_sheet!$D$8</f>
        <v>0.54459757345371718</v>
      </c>
    </row>
    <row r="153" spans="2:15">
      <c r="B153" s="29">
        <v>147</v>
      </c>
      <c r="C153" s="26">
        <v>4.9000000000000004</v>
      </c>
      <c r="D153" s="26">
        <v>0.12998561259999999</v>
      </c>
      <c r="E153" s="26">
        <v>-0.15706403499999999</v>
      </c>
      <c r="F153" s="26">
        <f>D153-Mode1_Parameter_sheet!$D$7</f>
        <v>-2.1951630805032901E-2</v>
      </c>
      <c r="G153" s="26">
        <v>0.54367885279999995</v>
      </c>
      <c r="H153" s="26">
        <v>3.6159008139999997E-2</v>
      </c>
      <c r="I153" s="26">
        <f>G153-Mode1_Parameter_sheet!$D$8</f>
        <v>-5.6867737938318674E-3</v>
      </c>
      <c r="K153" s="26">
        <v>4.9000000000000004</v>
      </c>
      <c r="L153" s="33">
        <f>$R$8*COS($R$6*(K153-Mode1_Parameter_sheet!$D$9))+$R$10*SIN($R$6*(K153-Mode1_Parameter_sheet!$D$9))+$R$9*COS($R$7*(K153-Mode1_Parameter_sheet!$D$9))+$R$11*SIN($R$7*(K153-Mode1_Parameter_sheet!$D$9))</f>
        <v>-1.9017743450173281E-2</v>
      </c>
      <c r="M153" s="33">
        <f>L153+Mode1_Parameter_sheet!$D$7</f>
        <v>0.1329194999548596</v>
      </c>
      <c r="N153" s="33">
        <f>$R$8*COS($R$6*(K153-Mode1_Parameter_sheet!$D$9))+$R$10*SIN($R$6*(K153-Mode1_Parameter_sheet!$D$9))-$R$9*COS($R$7*(K153-Mode1_Parameter_sheet!$D$9))-$R$11*SIN($R$7*(K153-Mode1_Parameter_sheet!$D$9))</f>
        <v>-3.6222616296820408E-3</v>
      </c>
      <c r="O153" s="33">
        <f>N153+Mode1_Parameter_sheet!$D$8</f>
        <v>0.54574336496414977</v>
      </c>
    </row>
    <row r="154" spans="2:15">
      <c r="B154" s="29">
        <v>148</v>
      </c>
      <c r="C154" s="26">
        <v>4.9333333330000002</v>
      </c>
      <c r="D154" s="26">
        <v>0.1247983365</v>
      </c>
      <c r="E154" s="26">
        <v>-0.15345054359999999</v>
      </c>
      <c r="F154" s="26">
        <f>D154-Mode1_Parameter_sheet!$D$7</f>
        <v>-2.71389069050329E-2</v>
      </c>
      <c r="G154" s="26">
        <v>0.54502686450000004</v>
      </c>
      <c r="H154" s="26">
        <v>4.0954775810000003E-2</v>
      </c>
      <c r="I154" s="26">
        <f>G154-Mode1_Parameter_sheet!$D$8</f>
        <v>-4.3387620938317717E-3</v>
      </c>
      <c r="K154" s="26">
        <v>4.9333333330000002</v>
      </c>
      <c r="L154" s="33">
        <f>$R$8*COS($R$6*(K154-Mode1_Parameter_sheet!$D$9))+$R$10*SIN($R$6*(K154-Mode1_Parameter_sheet!$D$9))+$R$9*COS($R$7*(K154-Mode1_Parameter_sheet!$D$9))+$R$11*SIN($R$7*(K154-Mode1_Parameter_sheet!$D$9))</f>
        <v>-2.4069732743668453E-2</v>
      </c>
      <c r="M154" s="33">
        <f>L154+Mode1_Parameter_sheet!$D$7</f>
        <v>0.12786751066136445</v>
      </c>
      <c r="N154" s="33">
        <f>$R$8*COS($R$6*(K154-Mode1_Parameter_sheet!$D$9))+$R$10*SIN($R$6*(K154-Mode1_Parameter_sheet!$D$9))-$R$9*COS($R$7*(K154-Mode1_Parameter_sheet!$D$9))-$R$11*SIN($R$7*(K154-Mode1_Parameter_sheet!$D$9))</f>
        <v>-2.4873702522684241E-3</v>
      </c>
      <c r="O154" s="33">
        <f>N154+Mode1_Parameter_sheet!$D$8</f>
        <v>0.5468782563415634</v>
      </c>
    </row>
    <row r="155" spans="2:15">
      <c r="B155" s="29">
        <v>149</v>
      </c>
      <c r="C155" s="26">
        <v>4.9666666670000001</v>
      </c>
      <c r="D155" s="26">
        <v>0.11975557639999999</v>
      </c>
      <c r="E155" s="26">
        <v>-0.14822516050000001</v>
      </c>
      <c r="F155" s="26">
        <f>D155-Mode1_Parameter_sheet!$D$7</f>
        <v>-3.2181667005032902E-2</v>
      </c>
      <c r="G155" s="26">
        <v>0.54640917119999999</v>
      </c>
      <c r="H155" s="26">
        <v>3.5544920600000002E-2</v>
      </c>
      <c r="I155" s="26">
        <f>G155-Mode1_Parameter_sheet!$D$8</f>
        <v>-2.956455393831825E-3</v>
      </c>
      <c r="K155" s="26">
        <v>4.9666666670000001</v>
      </c>
      <c r="L155" s="33">
        <f>$R$8*COS($R$6*(K155-Mode1_Parameter_sheet!$D$9))+$R$10*SIN($R$6*(K155-Mode1_Parameter_sheet!$D$9))+$R$9*COS($R$7*(K155-Mode1_Parameter_sheet!$D$9))+$R$11*SIN($R$7*(K155-Mode1_Parameter_sheet!$D$9))</f>
        <v>-2.8925172558413051E-2</v>
      </c>
      <c r="M155" s="33">
        <f>L155+Mode1_Parameter_sheet!$D$7</f>
        <v>0.12301207084661984</v>
      </c>
      <c r="N155" s="33">
        <f>$R$8*COS($R$6*(K155-Mode1_Parameter_sheet!$D$9))+$R$10*SIN($R$6*(K155-Mode1_Parameter_sheet!$D$9))-$R$9*COS($R$7*(K155-Mode1_Parameter_sheet!$D$9))-$R$11*SIN($R$7*(K155-Mode1_Parameter_sheet!$D$9))</f>
        <v>-1.3838699347390807E-3</v>
      </c>
      <c r="O155" s="33">
        <f>N155+Mode1_Parameter_sheet!$D$8</f>
        <v>0.54798175665909277</v>
      </c>
    </row>
    <row r="156" spans="2:15">
      <c r="B156" s="29">
        <v>150</v>
      </c>
      <c r="C156" s="26">
        <v>5</v>
      </c>
      <c r="D156" s="26">
        <v>0.1149166591</v>
      </c>
      <c r="E156" s="26">
        <v>-0.14110208220000001</v>
      </c>
      <c r="F156" s="26">
        <f>D156-Mode1_Parameter_sheet!$D$7</f>
        <v>-3.7020584305032897E-2</v>
      </c>
      <c r="G156" s="26">
        <v>0.54739652589999999</v>
      </c>
      <c r="H156" s="26">
        <v>3.340725496E-2</v>
      </c>
      <c r="I156" s="26">
        <f>G156-Mode1_Parameter_sheet!$D$8</f>
        <v>-1.9691006938318267E-3</v>
      </c>
      <c r="K156" s="26">
        <v>5</v>
      </c>
      <c r="L156" s="33">
        <f>$R$8*COS($R$6*(K156-Mode1_Parameter_sheet!$D$9))+$R$10*SIN($R$6*(K156-Mode1_Parameter_sheet!$D$9))+$R$9*COS($R$7*(K156-Mode1_Parameter_sheet!$D$9))+$R$11*SIN($R$7*(K156-Mode1_Parameter_sheet!$D$9))</f>
        <v>-3.3540928475415177E-2</v>
      </c>
      <c r="M156" s="33">
        <f>L156+Mode1_Parameter_sheet!$D$7</f>
        <v>0.11839631492961772</v>
      </c>
      <c r="N156" s="33">
        <f>$R$8*COS($R$6*(K156-Mode1_Parameter_sheet!$D$9))+$R$10*SIN($R$6*(K156-Mode1_Parameter_sheet!$D$9))-$R$9*COS($R$7*(K156-Mode1_Parameter_sheet!$D$9))-$R$11*SIN($R$7*(K156-Mode1_Parameter_sheet!$D$9))</f>
        <v>-3.3156157274933165E-4</v>
      </c>
      <c r="O156" s="33">
        <f>N156+Mode1_Parameter_sheet!$D$8</f>
        <v>0.54903406502108243</v>
      </c>
    </row>
    <row r="157" spans="2:15">
      <c r="B157" s="29">
        <v>151</v>
      </c>
      <c r="C157" s="26">
        <v>5.0333333329999999</v>
      </c>
      <c r="D157" s="26">
        <v>0.1103487709</v>
      </c>
      <c r="E157" s="26">
        <v>-0.12661842209999999</v>
      </c>
      <c r="F157" s="26">
        <f>D157-Mode1_Parameter_sheet!$D$7</f>
        <v>-4.1588472505032892E-2</v>
      </c>
      <c r="G157" s="26">
        <v>0.54863632149999997</v>
      </c>
      <c r="H157" s="26">
        <v>3.2312909270000002E-2</v>
      </c>
      <c r="I157" s="26">
        <f>G157-Mode1_Parameter_sheet!$D$8</f>
        <v>-7.2930509383184461E-4</v>
      </c>
      <c r="K157" s="26">
        <v>5.0333333329999999</v>
      </c>
      <c r="L157" s="33">
        <f>$R$8*COS($R$6*(K157-Mode1_Parameter_sheet!$D$9))+$R$10*SIN($R$6*(K157-Mode1_Parameter_sheet!$D$9))+$R$9*COS($R$7*(K157-Mode1_Parameter_sheet!$D$9))+$R$11*SIN($R$7*(K157-Mode1_Parameter_sheet!$D$9))</f>
        <v>-3.7875988664156271E-2</v>
      </c>
      <c r="M157" s="33">
        <f>L157+Mode1_Parameter_sheet!$D$7</f>
        <v>0.11406125474087662</v>
      </c>
      <c r="N157" s="33">
        <f>$R$8*COS($R$6*(K157-Mode1_Parameter_sheet!$D$9))+$R$10*SIN($R$6*(K157-Mode1_Parameter_sheet!$D$9))-$R$9*COS($R$7*(K157-Mode1_Parameter_sheet!$D$9))-$R$11*SIN($R$7*(K157-Mode1_Parameter_sheet!$D$9))</f>
        <v>6.5070395564889583E-4</v>
      </c>
      <c r="O157" s="33">
        <f>N157+Mode1_Parameter_sheet!$D$8</f>
        <v>0.55001633054948074</v>
      </c>
    </row>
    <row r="158" spans="2:15">
      <c r="B158" s="29">
        <v>152</v>
      </c>
      <c r="C158" s="26">
        <v>5.0666666669999998</v>
      </c>
      <c r="D158" s="26">
        <v>0.106475431</v>
      </c>
      <c r="E158" s="26">
        <v>-0.1138906618</v>
      </c>
      <c r="F158" s="26">
        <f>D158-Mode1_Parameter_sheet!$D$7</f>
        <v>-4.54618124050329E-2</v>
      </c>
      <c r="G158" s="26">
        <v>0.54955071980000003</v>
      </c>
      <c r="H158" s="26">
        <v>2.9424046959999998E-2</v>
      </c>
      <c r="I158" s="26">
        <f>G158-Mode1_Parameter_sheet!$D$8</f>
        <v>1.8509320616821867E-4</v>
      </c>
      <c r="K158" s="26">
        <v>5.0666666669999998</v>
      </c>
      <c r="L158" s="33">
        <f>$R$8*COS($R$6*(K158-Mode1_Parameter_sheet!$D$9))+$R$10*SIN($R$6*(K158-Mode1_Parameter_sheet!$D$9))+$R$9*COS($R$7*(K158-Mode1_Parameter_sheet!$D$9))+$R$11*SIN($R$7*(K158-Mode1_Parameter_sheet!$D$9))</f>
        <v>-4.1891848436628534E-2</v>
      </c>
      <c r="M158" s="33">
        <f>L158+Mode1_Parameter_sheet!$D$7</f>
        <v>0.11004539496840436</v>
      </c>
      <c r="N158" s="33">
        <f>$R$8*COS($R$6*(K158-Mode1_Parameter_sheet!$D$9))+$R$10*SIN($R$6*(K158-Mode1_Parameter_sheet!$D$9))-$R$9*COS($R$7*(K158-Mode1_Parameter_sheet!$D$9))-$R$11*SIN($R$7*(K158-Mode1_Parameter_sheet!$D$9))</f>
        <v>1.5452728905011176E-3</v>
      </c>
      <c r="O158" s="33">
        <f>N158+Mode1_Parameter_sheet!$D$8</f>
        <v>0.55091089948433292</v>
      </c>
    </row>
    <row r="159" spans="2:15">
      <c r="B159" s="29">
        <v>153</v>
      </c>
      <c r="C159" s="26">
        <v>5.0999999999999996</v>
      </c>
      <c r="D159" s="26">
        <v>0.1027560601</v>
      </c>
      <c r="E159" s="26">
        <v>-0.1064502445</v>
      </c>
      <c r="F159" s="26">
        <f>D159-Mode1_Parameter_sheet!$D$7</f>
        <v>-4.9181183305032891E-2</v>
      </c>
      <c r="G159" s="26">
        <v>0.55059792460000001</v>
      </c>
      <c r="H159" s="26">
        <v>2.9732705889999999E-2</v>
      </c>
      <c r="I159" s="26">
        <f>G159-Mode1_Parameter_sheet!$D$8</f>
        <v>1.2322980061681976E-3</v>
      </c>
      <c r="K159" s="26">
        <v>5.0999999999999996</v>
      </c>
      <c r="L159" s="33">
        <f>$R$8*COS($R$6*(K159-Mode1_Parameter_sheet!$D$9))+$R$10*SIN($R$6*(K159-Mode1_Parameter_sheet!$D$9))+$R$9*COS($R$7*(K159-Mode1_Parameter_sheet!$D$9))+$R$11*SIN($R$7*(K159-Mode1_Parameter_sheet!$D$9))</f>
        <v>-4.5552871317561437E-2</v>
      </c>
      <c r="M159" s="33">
        <f>L159+Mode1_Parameter_sheet!$D$7</f>
        <v>0.10638437208747145</v>
      </c>
      <c r="N159" s="33">
        <f>$R$8*COS($R$6*(K159-Mode1_Parameter_sheet!$D$9))+$R$10*SIN($R$6*(K159-Mode1_Parameter_sheet!$D$9))-$R$9*COS($R$7*(K159-Mode1_Parameter_sheet!$D$9))-$R$11*SIN($R$7*(K159-Mode1_Parameter_sheet!$D$9))</f>
        <v>2.3359202402920901E-3</v>
      </c>
      <c r="O159" s="33">
        <f>N159+Mode1_Parameter_sheet!$D$8</f>
        <v>0.55170154683412387</v>
      </c>
    </row>
    <row r="160" spans="2:15">
      <c r="B160" s="29">
        <v>154</v>
      </c>
      <c r="C160" s="26">
        <v>5.1333333330000004</v>
      </c>
      <c r="D160" s="26">
        <v>9.9378748010000004E-2</v>
      </c>
      <c r="E160" s="26">
        <v>-9.3924811349999998E-2</v>
      </c>
      <c r="F160" s="26">
        <f>D160-Mode1_Parameter_sheet!$D$7</f>
        <v>-5.2558495395032892E-2</v>
      </c>
      <c r="G160" s="26">
        <v>0.55153290020000001</v>
      </c>
      <c r="H160" s="26">
        <v>2.3508086009999998E-2</v>
      </c>
      <c r="I160" s="26">
        <f>G160-Mode1_Parameter_sheet!$D$8</f>
        <v>2.1672736061681963E-3</v>
      </c>
      <c r="K160" s="26">
        <v>5.1333333330000004</v>
      </c>
      <c r="L160" s="33">
        <f>$R$8*COS($R$6*(K160-Mode1_Parameter_sheet!$D$9))+$R$10*SIN($R$6*(K160-Mode1_Parameter_sheet!$D$9))+$R$9*COS($R$7*(K160-Mode1_Parameter_sheet!$D$9))+$R$11*SIN($R$7*(K160-Mode1_Parameter_sheet!$D$9))</f>
        <v>-4.8826623992464735E-2</v>
      </c>
      <c r="M160" s="33">
        <f>L160+Mode1_Parameter_sheet!$D$7</f>
        <v>0.10311061941256816</v>
      </c>
      <c r="N160" s="33">
        <f>$R$8*COS($R$6*(K160-Mode1_Parameter_sheet!$D$9))+$R$10*SIN($R$6*(K160-Mode1_Parameter_sheet!$D$9))-$R$9*COS($R$7*(K160-Mode1_Parameter_sheet!$D$9))-$R$11*SIN($R$7*(K160-Mode1_Parameter_sheet!$D$9))</f>
        <v>3.0080634484990314E-3</v>
      </c>
      <c r="O160" s="33">
        <f>N160+Mode1_Parameter_sheet!$D$8</f>
        <v>0.55237369004233083</v>
      </c>
    </row>
    <row r="161" spans="2:15">
      <c r="B161" s="29">
        <v>155</v>
      </c>
      <c r="C161" s="26">
        <v>5.1666666670000003</v>
      </c>
      <c r="D161" s="26">
        <v>9.6494406049999995E-2</v>
      </c>
      <c r="E161" s="26">
        <v>-7.8991320860000006E-2</v>
      </c>
      <c r="F161" s="26">
        <f>D161-Mode1_Parameter_sheet!$D$7</f>
        <v>-5.5442837355032901E-2</v>
      </c>
      <c r="G161" s="26">
        <v>0.55216513040000004</v>
      </c>
      <c r="H161" s="26">
        <v>1.6088432270000001E-2</v>
      </c>
      <c r="I161" s="26">
        <f>G161-Mode1_Parameter_sheet!$D$8</f>
        <v>2.7995038061682243E-3</v>
      </c>
      <c r="K161" s="26">
        <v>5.1666666670000003</v>
      </c>
      <c r="L161" s="33">
        <f>$R$8*COS($R$6*(K161-Mode1_Parameter_sheet!$D$9))+$R$10*SIN($R$6*(K161-Mode1_Parameter_sheet!$D$9))+$R$9*COS($R$7*(K161-Mode1_Parameter_sheet!$D$9))+$R$11*SIN($R$7*(K161-Mode1_Parameter_sheet!$D$9))</f>
        <v>-5.1684179679605757E-2</v>
      </c>
      <c r="M161" s="33">
        <f>L161+Mode1_Parameter_sheet!$D$7</f>
        <v>0.10025306372542714</v>
      </c>
      <c r="N161" s="33">
        <f>$R$8*COS($R$6*(K161-Mode1_Parameter_sheet!$D$9))+$R$10*SIN($R$6*(K161-Mode1_Parameter_sheet!$D$9))-$R$9*COS($R$7*(K161-Mode1_Parameter_sheet!$D$9))-$R$11*SIN($R$7*(K161-Mode1_Parameter_sheet!$D$9))</f>
        <v>3.5489550682964895E-3</v>
      </c>
      <c r="O161" s="33">
        <f>N161+Mode1_Parameter_sheet!$D$8</f>
        <v>0.55291458166212826</v>
      </c>
    </row>
    <row r="162" spans="2:15">
      <c r="B162" s="29">
        <v>156</v>
      </c>
      <c r="C162" s="26">
        <v>5.2</v>
      </c>
      <c r="D162" s="26">
        <v>9.4112659949999997E-2</v>
      </c>
      <c r="E162" s="26">
        <v>-6.5645610770000001E-2</v>
      </c>
      <c r="F162" s="26">
        <f>D162-Mode1_Parameter_sheet!$D$7</f>
        <v>-5.7824583455032899E-2</v>
      </c>
      <c r="G162" s="26">
        <v>0.55260546229999996</v>
      </c>
      <c r="H162" s="26">
        <v>1.342576029E-2</v>
      </c>
      <c r="I162" s="26">
        <f>G162-Mode1_Parameter_sheet!$D$8</f>
        <v>3.2398357061681482E-3</v>
      </c>
      <c r="K162" s="26">
        <v>5.2</v>
      </c>
      <c r="L162" s="33">
        <f>$R$8*COS($R$6*(K162-Mode1_Parameter_sheet!$D$9))+$R$10*SIN($R$6*(K162-Mode1_Parameter_sheet!$D$9))+$R$9*COS($R$7*(K162-Mode1_Parameter_sheet!$D$9))+$R$11*SIN($R$7*(K162-Mode1_Parameter_sheet!$D$9))</f>
        <v>-5.4100388305121774E-2</v>
      </c>
      <c r="M162" s="33">
        <f>L162+Mode1_Parameter_sheet!$D$7</f>
        <v>9.7836855099911121E-2</v>
      </c>
      <c r="N162" s="33">
        <f>$R$8*COS($R$6*(K162-Mode1_Parameter_sheet!$D$9))+$R$10*SIN($R$6*(K162-Mode1_Parameter_sheet!$D$9))-$R$9*COS($R$7*(K162-Mode1_Parameter_sheet!$D$9))-$R$11*SIN($R$7*(K162-Mode1_Parameter_sheet!$D$9))</f>
        <v>3.9478524903131806E-3</v>
      </c>
      <c r="O162" s="33">
        <f>N162+Mode1_Parameter_sheet!$D$8</f>
        <v>0.55331347908414497</v>
      </c>
    </row>
    <row r="163" spans="2:15">
      <c r="B163" s="29">
        <v>157</v>
      </c>
      <c r="C163" s="26">
        <v>5.233333333</v>
      </c>
      <c r="D163" s="26">
        <v>9.2118032000000002E-2</v>
      </c>
      <c r="E163" s="26">
        <v>-4.9922578129999999E-2</v>
      </c>
      <c r="F163" s="26">
        <f>D163-Mode1_Parameter_sheet!$D$7</f>
        <v>-5.9819211405032893E-2</v>
      </c>
      <c r="G163" s="26">
        <v>0.55306018099999998</v>
      </c>
      <c r="H163" s="26">
        <v>8.8309151670000006E-3</v>
      </c>
      <c r="I163" s="26">
        <f>G163-Mode1_Parameter_sheet!$D$8</f>
        <v>3.6945544061681712E-3</v>
      </c>
      <c r="K163" s="26">
        <v>5.233333333</v>
      </c>
      <c r="L163" s="33">
        <f>$R$8*COS($R$6*(K163-Mode1_Parameter_sheet!$D$9))+$R$10*SIN($R$6*(K163-Mode1_Parameter_sheet!$D$9))+$R$9*COS($R$7*(K163-Mode1_Parameter_sheet!$D$9))+$R$11*SIN($R$7*(K163-Mode1_Parameter_sheet!$D$9))</f>
        <v>-5.6054111356105392E-2</v>
      </c>
      <c r="M163" s="33">
        <f>L163+Mode1_Parameter_sheet!$D$7</f>
        <v>9.5883132048927511E-2</v>
      </c>
      <c r="N163" s="33">
        <f>$R$8*COS($R$6*(K163-Mode1_Parameter_sheet!$D$9))+$R$10*SIN($R$6*(K163-Mode1_Parameter_sheet!$D$9))-$R$9*COS($R$7*(K163-Mode1_Parameter_sheet!$D$9))-$R$11*SIN($R$7*(K163-Mode1_Parameter_sheet!$D$9))</f>
        <v>4.1961627789625089E-3</v>
      </c>
      <c r="O163" s="33">
        <f>N163+Mode1_Parameter_sheet!$D$8</f>
        <v>0.55356178937279432</v>
      </c>
    </row>
    <row r="164" spans="2:15">
      <c r="B164" s="29">
        <v>158</v>
      </c>
      <c r="C164" s="26">
        <v>5.266666667</v>
      </c>
      <c r="D164" s="26">
        <v>9.0784488080000003E-2</v>
      </c>
      <c r="E164" s="26">
        <v>-3.3976824439999997E-2</v>
      </c>
      <c r="F164" s="26">
        <f>D164-Mode1_Parameter_sheet!$D$7</f>
        <v>-6.1152755325032893E-2</v>
      </c>
      <c r="G164" s="26">
        <v>0.55319419000000003</v>
      </c>
      <c r="H164" s="26">
        <v>5.3899010719999996E-3</v>
      </c>
      <c r="I164" s="26">
        <f>G164-Mode1_Parameter_sheet!$D$8</f>
        <v>3.8285634061682172E-3</v>
      </c>
      <c r="K164" s="26">
        <v>5.266666667</v>
      </c>
      <c r="L164" s="33">
        <f>$R$8*COS($R$6*(K164-Mode1_Parameter_sheet!$D$9))+$R$10*SIN($R$6*(K164-Mode1_Parameter_sheet!$D$9))+$R$9*COS($R$7*(K164-Mode1_Parameter_sheet!$D$9))+$R$11*SIN($R$7*(K164-Mode1_Parameter_sheet!$D$9))</f>
        <v>-5.7528417575793314E-2</v>
      </c>
      <c r="M164" s="33">
        <f>L164+Mode1_Parameter_sheet!$D$7</f>
        <v>9.4408825829239582E-2</v>
      </c>
      <c r="N164" s="33">
        <f>$R$8*COS($R$6*(K164-Mode1_Parameter_sheet!$D$9))+$R$10*SIN($R$6*(K164-Mode1_Parameter_sheet!$D$9))-$R$9*COS($R$7*(K164-Mode1_Parameter_sheet!$D$9))-$R$11*SIN($R$7*(K164-Mode1_Parameter_sheet!$D$9))</f>
        <v>4.2875605968027454E-3</v>
      </c>
      <c r="O164" s="33">
        <f>N164+Mode1_Parameter_sheet!$D$8</f>
        <v>0.55365318719063461</v>
      </c>
    </row>
    <row r="165" spans="2:15">
      <c r="B165" s="29">
        <v>159</v>
      </c>
      <c r="C165" s="26">
        <v>5.3</v>
      </c>
      <c r="D165" s="26">
        <v>8.9852910369999997E-2</v>
      </c>
      <c r="E165" s="26">
        <v>-1.689533662E-2</v>
      </c>
      <c r="F165" s="26">
        <f>D165-Mode1_Parameter_sheet!$D$7</f>
        <v>-6.2084333035032899E-2</v>
      </c>
      <c r="G165" s="26">
        <v>0.55341950780000004</v>
      </c>
      <c r="H165" s="26">
        <v>-4.786578651E-4</v>
      </c>
      <c r="I165" s="26">
        <f>G165-Mode1_Parameter_sheet!$D$8</f>
        <v>4.0538812061682306E-3</v>
      </c>
      <c r="K165" s="26">
        <v>5.3</v>
      </c>
      <c r="L165" s="33">
        <f>$R$8*COS($R$6*(K165-Mode1_Parameter_sheet!$D$9))+$R$10*SIN($R$6*(K165-Mode1_Parameter_sheet!$D$9))+$R$9*COS($R$7*(K165-Mode1_Parameter_sheet!$D$9))+$R$11*SIN($R$7*(K165-Mode1_Parameter_sheet!$D$9))</f>
        <v>-5.8510738684063202E-2</v>
      </c>
      <c r="M165" s="33">
        <f>L165+Mode1_Parameter_sheet!$D$7</f>
        <v>9.3426504720969694E-2</v>
      </c>
      <c r="N165" s="33">
        <f>$R$8*COS($R$6*(K165-Mode1_Parameter_sheet!$D$9))+$R$10*SIN($R$6*(K165-Mode1_Parameter_sheet!$D$9))-$R$9*COS($R$7*(K165-Mode1_Parameter_sheet!$D$9))-$R$11*SIN($R$7*(K165-Mode1_Parameter_sheet!$D$9))</f>
        <v>4.2180780490561898E-3</v>
      </c>
      <c r="O165" s="33">
        <f>N165+Mode1_Parameter_sheet!$D$8</f>
        <v>0.55358370464288797</v>
      </c>
    </row>
    <row r="166" spans="2:15">
      <c r="B166" s="29">
        <v>160</v>
      </c>
      <c r="C166" s="26">
        <v>5.3333333329999997</v>
      </c>
      <c r="D166" s="26">
        <v>8.9658132299999999E-2</v>
      </c>
      <c r="E166" s="26">
        <v>-1.465594263E-3</v>
      </c>
      <c r="F166" s="26">
        <f>D166-Mode1_Parameter_sheet!$D$7</f>
        <v>-6.2279111105032897E-2</v>
      </c>
      <c r="G166" s="26">
        <v>0.55316227949999996</v>
      </c>
      <c r="H166" s="26">
        <v>-5.4682801429999997E-3</v>
      </c>
      <c r="I166" s="26">
        <f>G166-Mode1_Parameter_sheet!$D$8</f>
        <v>3.796652906168152E-3</v>
      </c>
      <c r="K166" s="26">
        <v>5.3333333329999997</v>
      </c>
      <c r="L166" s="33">
        <f>$R$8*COS($R$6*(K166-Mode1_Parameter_sheet!$D$9))+$R$10*SIN($R$6*(K166-Mode1_Parameter_sheet!$D$9))+$R$9*COS($R$7*(K166-Mode1_Parameter_sheet!$D$9))+$R$11*SIN($R$7*(K166-Mode1_Parameter_sheet!$D$9))</f>
        <v>-5.8992983708368349E-2</v>
      </c>
      <c r="M166" s="33">
        <f>L166+Mode1_Parameter_sheet!$D$7</f>
        <v>9.2944259696664547E-2</v>
      </c>
      <c r="N166" s="33">
        <f>$R$8*COS($R$6*(K166-Mode1_Parameter_sheet!$D$9))+$R$10*SIN($R$6*(K166-Mode1_Parameter_sheet!$D$9))-$R$9*COS($R$7*(K166-Mode1_Parameter_sheet!$D$9))-$R$11*SIN($R$7*(K166-Mode1_Parameter_sheet!$D$9))</f>
        <v>3.9861652799849413E-3</v>
      </c>
      <c r="O166" s="33">
        <f>N166+Mode1_Parameter_sheet!$D$8</f>
        <v>0.55335179187381678</v>
      </c>
    </row>
    <row r="167" spans="2:15">
      <c r="B167" s="29">
        <v>161</v>
      </c>
      <c r="C167" s="26">
        <v>5.3666666669999996</v>
      </c>
      <c r="D167" s="26">
        <v>8.9755204089999999E-2</v>
      </c>
      <c r="E167" s="26">
        <v>1.205067303E-2</v>
      </c>
      <c r="F167" s="26">
        <f>D167-Mode1_Parameter_sheet!$D$7</f>
        <v>-6.2182039315032897E-2</v>
      </c>
      <c r="G167" s="26">
        <v>0.55305495579999997</v>
      </c>
      <c r="H167" s="26">
        <v>-9.7347915100000001E-3</v>
      </c>
      <c r="I167" s="26">
        <f>G167-Mode1_Parameter_sheet!$D$8</f>
        <v>3.6893292061681571E-3</v>
      </c>
      <c r="K167" s="26">
        <v>5.3666666669999996</v>
      </c>
      <c r="L167" s="33">
        <f>$R$8*COS($R$6*(K167-Mode1_Parameter_sheet!$D$9))+$R$10*SIN($R$6*(K167-Mode1_Parameter_sheet!$D$9))+$R$9*COS($R$7*(K167-Mode1_Parameter_sheet!$D$9))+$R$11*SIN($R$7*(K167-Mode1_Parameter_sheet!$D$9))</f>
        <v>-5.8971610034238155E-2</v>
      </c>
      <c r="M167" s="33">
        <f>L167+Mode1_Parameter_sheet!$D$7</f>
        <v>9.2965633370794748E-2</v>
      </c>
      <c r="N167" s="33">
        <f>$R$8*COS($R$6*(K167-Mode1_Parameter_sheet!$D$9))+$R$10*SIN($R$6*(K167-Mode1_Parameter_sheet!$D$9))-$R$9*COS($R$7*(K167-Mode1_Parameter_sheet!$D$9))-$R$11*SIN($R$7*(K167-Mode1_Parameter_sheet!$D$9))</f>
        <v>3.5927210138829574E-3</v>
      </c>
      <c r="O167" s="33">
        <f>N167+Mode1_Parameter_sheet!$D$8</f>
        <v>0.55295834760771478</v>
      </c>
    </row>
    <row r="168" spans="2:15">
      <c r="B168" s="29">
        <v>162</v>
      </c>
      <c r="C168" s="26">
        <v>5.4</v>
      </c>
      <c r="D168" s="26">
        <v>9.0461510499999995E-2</v>
      </c>
      <c r="E168" s="26">
        <v>2.988340469E-2</v>
      </c>
      <c r="F168" s="26">
        <f>D168-Mode1_Parameter_sheet!$D$7</f>
        <v>-6.1475732905032901E-2</v>
      </c>
      <c r="G168" s="26">
        <v>0.55251329339999999</v>
      </c>
      <c r="H168" s="26">
        <v>-1.6021133909999999E-2</v>
      </c>
      <c r="I168" s="26">
        <f>G168-Mode1_Parameter_sheet!$D$8</f>
        <v>3.1476668061681812E-3</v>
      </c>
      <c r="K168" s="26">
        <v>5.4</v>
      </c>
      <c r="L168" s="33">
        <f>$R$8*COS($R$6*(K168-Mode1_Parameter_sheet!$D$9))+$R$10*SIN($R$6*(K168-Mode1_Parameter_sheet!$D$9))+$R$9*COS($R$7*(K168-Mode1_Parameter_sheet!$D$9))+$R$11*SIN($R$7*(K168-Mode1_Parameter_sheet!$D$9))</f>
        <v>-5.8447651246414115E-2</v>
      </c>
      <c r="M168" s="33">
        <f>L168+Mode1_Parameter_sheet!$D$7</f>
        <v>9.3489592158618781E-2</v>
      </c>
      <c r="N168" s="33">
        <f>$R$8*COS($R$6*(K168-Mode1_Parameter_sheet!$D$9))+$R$10*SIN($R$6*(K168-Mode1_Parameter_sheet!$D$9))-$R$9*COS($R$7*(K168-Mode1_Parameter_sheet!$D$9))-$R$11*SIN($R$7*(K168-Mode1_Parameter_sheet!$D$9))</f>
        <v>3.0410927634875427E-3</v>
      </c>
      <c r="O168" s="33">
        <f>N168+Mode1_Parameter_sheet!$D$8</f>
        <v>0.55240671935731933</v>
      </c>
    </row>
    <row r="169" spans="2:15">
      <c r="B169" s="29">
        <v>163</v>
      </c>
      <c r="C169" s="26">
        <v>5.4333333330000002</v>
      </c>
      <c r="D169" s="26">
        <v>9.1747431059999995E-2</v>
      </c>
      <c r="E169" s="26">
        <v>4.4223091659999998E-2</v>
      </c>
      <c r="F169" s="26">
        <f>D169-Mode1_Parameter_sheet!$D$7</f>
        <v>-6.01898123450329E-2</v>
      </c>
      <c r="G169" s="26">
        <v>0.55198688019999997</v>
      </c>
      <c r="H169" s="26">
        <v>-1.8366799789999999E-2</v>
      </c>
      <c r="I169" s="26">
        <f>G169-Mode1_Parameter_sheet!$D$8</f>
        <v>2.6212536061681613E-3</v>
      </c>
      <c r="K169" s="26">
        <v>5.4333333330000002</v>
      </c>
      <c r="L169" s="33">
        <f>$R$8*COS($R$6*(K169-Mode1_Parameter_sheet!$D$9))+$R$10*SIN($R$6*(K169-Mode1_Parameter_sheet!$D$9))+$R$9*COS($R$7*(K169-Mode1_Parameter_sheet!$D$9))+$R$11*SIN($R$7*(K169-Mode1_Parameter_sheet!$D$9))</f>
        <v>-5.7426701184835768E-2</v>
      </c>
      <c r="M169" s="33">
        <f>L169+Mode1_Parameter_sheet!$D$7</f>
        <v>9.4510542220197127E-2</v>
      </c>
      <c r="N169" s="33">
        <f>$R$8*COS($R$6*(K169-Mode1_Parameter_sheet!$D$9))+$R$10*SIN($R$6*(K169-Mode1_Parameter_sheet!$D$9))-$R$9*COS($R$7*(K169-Mode1_Parameter_sheet!$D$9))-$R$11*SIN($R$7*(K169-Mode1_Parameter_sheet!$D$9))</f>
        <v>2.337046428716797E-3</v>
      </c>
      <c r="O169" s="33">
        <f>N169+Mode1_Parameter_sheet!$D$8</f>
        <v>0.55170267302254861</v>
      </c>
    </row>
    <row r="170" spans="2:15">
      <c r="B170" s="29">
        <v>164</v>
      </c>
      <c r="C170" s="26">
        <v>5.4666666670000001</v>
      </c>
      <c r="D170" s="26">
        <v>9.3409716609999999E-2</v>
      </c>
      <c r="E170" s="26">
        <v>5.8127473069999998E-2</v>
      </c>
      <c r="F170" s="26">
        <f>D170-Mode1_Parameter_sheet!$D$7</f>
        <v>-5.8527526795032897E-2</v>
      </c>
      <c r="G170" s="26">
        <v>0.55128884010000001</v>
      </c>
      <c r="H170" s="26">
        <v>-2.3425250389999999E-2</v>
      </c>
      <c r="I170" s="26">
        <f>G170-Mode1_Parameter_sheet!$D$8</f>
        <v>1.9232135061681976E-3</v>
      </c>
      <c r="K170" s="26">
        <v>5.4666666670000001</v>
      </c>
      <c r="L170" s="33">
        <f>$R$8*COS($R$6*(K170-Mode1_Parameter_sheet!$D$9))+$R$10*SIN($R$6*(K170-Mode1_Parameter_sheet!$D$9))+$R$9*COS($R$7*(K170-Mode1_Parameter_sheet!$D$9))+$R$11*SIN($R$7*(K170-Mode1_Parameter_sheet!$D$9))</f>
        <v>-5.59188544271189E-2</v>
      </c>
      <c r="M170" s="33">
        <f>L170+Mode1_Parameter_sheet!$D$7</f>
        <v>9.6018388977913996E-2</v>
      </c>
      <c r="N170" s="33">
        <f>$R$8*COS($R$6*(K170-Mode1_Parameter_sheet!$D$9))+$R$10*SIN($R$6*(K170-Mode1_Parameter_sheet!$D$9))-$R$9*COS($R$7*(K170-Mode1_Parameter_sheet!$D$9))-$R$11*SIN($R$7*(K170-Mode1_Parameter_sheet!$D$9))</f>
        <v>1.4887057889295049E-3</v>
      </c>
      <c r="O170" s="33">
        <f>N170+Mode1_Parameter_sheet!$D$8</f>
        <v>0.55085433238276127</v>
      </c>
    </row>
    <row r="171" spans="2:15">
      <c r="B171" s="29">
        <v>165</v>
      </c>
      <c r="C171" s="26">
        <v>5.5</v>
      </c>
      <c r="D171" s="26">
        <v>9.5622595939999999E-2</v>
      </c>
      <c r="E171" s="26">
        <v>7.5470721539999994E-2</v>
      </c>
      <c r="F171" s="26">
        <f>D171-Mode1_Parameter_sheet!$D$7</f>
        <v>-5.6314647465032897E-2</v>
      </c>
      <c r="G171" s="26">
        <v>0.55042519680000002</v>
      </c>
      <c r="H171" s="26">
        <v>-2.7737505990000001E-2</v>
      </c>
      <c r="I171" s="26">
        <f>G171-Mode1_Parameter_sheet!$D$8</f>
        <v>1.0595702061682033E-3</v>
      </c>
      <c r="K171" s="26">
        <v>5.5</v>
      </c>
      <c r="L171" s="33">
        <f>$R$8*COS($R$6*(K171-Mode1_Parameter_sheet!$D$9))+$R$10*SIN($R$6*(K171-Mode1_Parameter_sheet!$D$9))+$R$9*COS($R$7*(K171-Mode1_Parameter_sheet!$D$9))+$R$11*SIN($R$7*(K171-Mode1_Parameter_sheet!$D$9))</f>
        <v>-5.3938604156494728E-2</v>
      </c>
      <c r="M171" s="33">
        <f>L171+Mode1_Parameter_sheet!$D$7</f>
        <v>9.7998639248538161E-2</v>
      </c>
      <c r="N171" s="33">
        <f>$R$8*COS($R$6*(K171-Mode1_Parameter_sheet!$D$9))+$R$10*SIN($R$6*(K171-Mode1_Parameter_sheet!$D$9))-$R$9*COS($R$7*(K171-Mode1_Parameter_sheet!$D$9))-$R$11*SIN($R$7*(K171-Mode1_Parameter_sheet!$D$9))</f>
        <v>5.0646252161432731E-4</v>
      </c>
      <c r="O171" s="33">
        <f>N171+Mode1_Parameter_sheet!$D$8</f>
        <v>0.54987208911544616</v>
      </c>
    </row>
    <row r="172" spans="2:15">
      <c r="B172" s="29">
        <v>166</v>
      </c>
      <c r="C172" s="26">
        <v>5.5333333329999999</v>
      </c>
      <c r="D172" s="26">
        <v>9.8441098049999995E-2</v>
      </c>
      <c r="E172" s="26">
        <v>8.7396045170000006E-2</v>
      </c>
      <c r="F172" s="26">
        <f>D172-Mode1_Parameter_sheet!$D$7</f>
        <v>-5.3496145355032901E-2</v>
      </c>
      <c r="G172" s="26">
        <v>0.54943967299999996</v>
      </c>
      <c r="H172" s="26">
        <v>-3.029287303E-2</v>
      </c>
      <c r="I172" s="26">
        <f>G172-Mode1_Parameter_sheet!$D$8</f>
        <v>7.4046406168148948E-5</v>
      </c>
      <c r="K172" s="26">
        <v>5.5333333329999999</v>
      </c>
      <c r="L172" s="33">
        <f>$R$8*COS($R$6*(K172-Mode1_Parameter_sheet!$D$9))+$R$10*SIN($R$6*(K172-Mode1_Parameter_sheet!$D$9))+$R$9*COS($R$7*(K172-Mode1_Parameter_sheet!$D$9))+$R$11*SIN($R$7*(K172-Mode1_Parameter_sheet!$D$9))</f>
        <v>-5.150469772707382E-2</v>
      </c>
      <c r="M172" s="33">
        <f>L172+Mode1_Parameter_sheet!$D$7</f>
        <v>0.10043254567795908</v>
      </c>
      <c r="N172" s="33">
        <f>$R$8*COS($R$6*(K172-Mode1_Parameter_sheet!$D$9))+$R$10*SIN($R$6*(K172-Mode1_Parameter_sheet!$D$9))-$R$9*COS($R$7*(K172-Mode1_Parameter_sheet!$D$9))-$R$11*SIN($R$7*(K172-Mode1_Parameter_sheet!$D$9))</f>
        <v>-5.9714260644705419E-4</v>
      </c>
      <c r="O172" s="33">
        <f>N172+Mode1_Parameter_sheet!$D$8</f>
        <v>0.54876848398738476</v>
      </c>
    </row>
    <row r="173" spans="2:15">
      <c r="B173" s="29">
        <v>167</v>
      </c>
      <c r="C173" s="26">
        <v>5.5666666669999998</v>
      </c>
      <c r="D173" s="26">
        <v>0.1014489989</v>
      </c>
      <c r="E173" s="26">
        <v>0.100616548</v>
      </c>
      <c r="F173" s="26">
        <f>D173-Mode1_Parameter_sheet!$D$7</f>
        <v>-5.0488244505032892E-2</v>
      </c>
      <c r="G173" s="26">
        <v>0.5484056719</v>
      </c>
      <c r="H173" s="26">
        <v>-3.3416662469999997E-2</v>
      </c>
      <c r="I173" s="26">
        <f>G173-Mode1_Parameter_sheet!$D$8</f>
        <v>-9.5995469383181042E-4</v>
      </c>
      <c r="K173" s="26">
        <v>5.5666666669999998</v>
      </c>
      <c r="L173" s="33">
        <f>$R$8*COS($R$6*(K173-Mode1_Parameter_sheet!$D$9))+$R$10*SIN($R$6*(K173-Mode1_Parameter_sheet!$D$9))+$R$9*COS($R$7*(K173-Mode1_Parameter_sheet!$D$9))+$R$11*SIN($R$7*(K173-Mode1_Parameter_sheet!$D$9))</f>
        <v>-4.8639952214987979E-2</v>
      </c>
      <c r="M173" s="33">
        <f>L173+Mode1_Parameter_sheet!$D$7</f>
        <v>0.10329729119004491</v>
      </c>
      <c r="N173" s="33">
        <f>$R$8*COS($R$6*(K173-Mode1_Parameter_sheet!$D$9))+$R$10*SIN($R$6*(K173-Mode1_Parameter_sheet!$D$9))-$R$9*COS($R$7*(K173-Mode1_Parameter_sheet!$D$9))-$R$11*SIN($R$7*(K173-Mode1_Parameter_sheet!$D$9))</f>
        <v>-1.8075656037741875E-3</v>
      </c>
      <c r="O173" s="33">
        <f>N173+Mode1_Parameter_sheet!$D$8</f>
        <v>0.54755806099005766</v>
      </c>
    </row>
    <row r="174" spans="2:15">
      <c r="B174" s="29">
        <v>168</v>
      </c>
      <c r="C174" s="26">
        <v>5.6</v>
      </c>
      <c r="D174" s="26">
        <v>0.1051488679</v>
      </c>
      <c r="E174" s="26">
        <v>0.1131029618</v>
      </c>
      <c r="F174" s="26">
        <f>D174-Mode1_Parameter_sheet!$D$7</f>
        <v>-4.6788375505032898E-2</v>
      </c>
      <c r="G174" s="26">
        <v>0.54721189550000005</v>
      </c>
      <c r="H174" s="26">
        <v>-3.97806354E-2</v>
      </c>
      <c r="I174" s="26">
        <f>G174-Mode1_Parameter_sheet!$D$8</f>
        <v>-2.1537310938317678E-3</v>
      </c>
      <c r="K174" s="26">
        <v>5.6</v>
      </c>
      <c r="L174" s="33">
        <f>$R$8*COS($R$6*(K174-Mode1_Parameter_sheet!$D$9))+$R$10*SIN($R$6*(K174-Mode1_Parameter_sheet!$D$9))+$R$9*COS($R$7*(K174-Mode1_Parameter_sheet!$D$9))+$R$11*SIN($R$7*(K174-Mode1_Parameter_sheet!$D$9))</f>
        <v>-4.5371031718062019E-2</v>
      </c>
      <c r="M174" s="33">
        <f>L174+Mode1_Parameter_sheet!$D$7</f>
        <v>0.10656621168697088</v>
      </c>
      <c r="N174" s="33">
        <f>$R$8*COS($R$6*(K174-Mode1_Parameter_sheet!$D$9))+$R$10*SIN($R$6*(K174-Mode1_Parameter_sheet!$D$9))-$R$9*COS($R$7*(K174-Mode1_Parameter_sheet!$D$9))-$R$11*SIN($R$7*(K174-Mode1_Parameter_sheet!$D$9))</f>
        <v>-3.108430697562687E-3</v>
      </c>
      <c r="O174" s="33">
        <f>N174+Mode1_Parameter_sheet!$D$8</f>
        <v>0.54625719589626909</v>
      </c>
    </row>
    <row r="175" spans="2:15">
      <c r="B175" s="29">
        <v>169</v>
      </c>
      <c r="C175" s="26">
        <v>5.6333333330000004</v>
      </c>
      <c r="D175" s="26">
        <v>0.1089891964</v>
      </c>
      <c r="E175" s="26">
        <v>0.1204453685</v>
      </c>
      <c r="F175" s="26">
        <f>D175-Mode1_Parameter_sheet!$D$7</f>
        <v>-4.2948047005032894E-2</v>
      </c>
      <c r="G175" s="26">
        <v>0.54575362959999996</v>
      </c>
      <c r="H175" s="26">
        <v>-4.2891391360000003E-2</v>
      </c>
      <c r="I175" s="26">
        <f>G175-Mode1_Parameter_sheet!$D$8</f>
        <v>-3.6119969938318564E-3</v>
      </c>
      <c r="K175" s="26">
        <v>5.6333333330000004</v>
      </c>
      <c r="L175" s="33">
        <f>$R$8*COS($R$6*(K175-Mode1_Parameter_sheet!$D$9))+$R$10*SIN($R$6*(K175-Mode1_Parameter_sheet!$D$9))+$R$9*COS($R$7*(K175-Mode1_Parameter_sheet!$D$9))+$R$11*SIN($R$7*(K175-Mode1_Parameter_sheet!$D$9))</f>
        <v>-4.1728187567639047E-2</v>
      </c>
      <c r="M175" s="33">
        <f>L175+Mode1_Parameter_sheet!$D$7</f>
        <v>0.11020905583739385</v>
      </c>
      <c r="N175" s="33">
        <f>$R$8*COS($R$6*(K175-Mode1_Parameter_sheet!$D$9))+$R$10*SIN($R$6*(K175-Mode1_Parameter_sheet!$D$9))-$R$9*COS($R$7*(K175-Mode1_Parameter_sheet!$D$9))-$R$11*SIN($R$7*(K175-Mode1_Parameter_sheet!$D$9))</f>
        <v>-4.4817258411788061E-3</v>
      </c>
      <c r="O175" s="33">
        <f>N175+Mode1_Parameter_sheet!$D$8</f>
        <v>0.54488390075265303</v>
      </c>
    </row>
    <row r="176" spans="2:15">
      <c r="B176" s="29">
        <v>170</v>
      </c>
      <c r="C176" s="26">
        <v>5.6666666670000003</v>
      </c>
      <c r="D176" s="26">
        <v>0.11317855910000001</v>
      </c>
      <c r="E176" s="26">
        <v>0.13513663740000001</v>
      </c>
      <c r="F176" s="26">
        <f>D176-Mode1_Parameter_sheet!$D$7</f>
        <v>-3.8758684305032889E-2</v>
      </c>
      <c r="G176" s="26">
        <v>0.54435246940000004</v>
      </c>
      <c r="H176" s="26">
        <v>-4.2527072489999998E-2</v>
      </c>
      <c r="I176" s="26">
        <f>G176-Mode1_Parameter_sheet!$D$8</f>
        <v>-5.0131571938317743E-3</v>
      </c>
      <c r="K176" s="26">
        <v>5.6666666670000003</v>
      </c>
      <c r="L176" s="33">
        <f>$R$8*COS($R$6*(K176-Mode1_Parameter_sheet!$D$9))+$R$10*SIN($R$6*(K176-Mode1_Parameter_sheet!$D$9))+$R$9*COS($R$7*(K176-Mode1_Parameter_sheet!$D$9))+$R$11*SIN($R$7*(K176-Mode1_Parameter_sheet!$D$9))</f>
        <v>-3.7744965612001864E-2</v>
      </c>
      <c r="M176" s="33">
        <f>L176+Mode1_Parameter_sheet!$D$7</f>
        <v>0.11419227779303104</v>
      </c>
      <c r="N176" s="33">
        <f>$R$8*COS($R$6*(K176-Mode1_Parameter_sheet!$D$9))+$R$10*SIN($R$6*(K176-Mode1_Parameter_sheet!$D$9))-$R$9*COS($R$7*(K176-Mode1_Parameter_sheet!$D$9))-$R$11*SIN($R$7*(K176-Mode1_Parameter_sheet!$D$9))</f>
        <v>-5.9080194226460575E-3</v>
      </c>
      <c r="O176" s="33">
        <f>N176+Mode1_Parameter_sheet!$D$8</f>
        <v>0.54345760717118574</v>
      </c>
    </row>
    <row r="177" spans="2:15">
      <c r="B177" s="29">
        <v>171</v>
      </c>
      <c r="C177" s="26">
        <v>5.7</v>
      </c>
      <c r="D177" s="26">
        <v>0.11799830560000001</v>
      </c>
      <c r="E177" s="26">
        <v>0.14369954109999999</v>
      </c>
      <c r="F177" s="26">
        <f>D177-Mode1_Parameter_sheet!$D$7</f>
        <v>-3.393893780503289E-2</v>
      </c>
      <c r="G177" s="26">
        <v>0.54291849140000004</v>
      </c>
      <c r="H177" s="26">
        <v>-4.3450723390000001E-2</v>
      </c>
      <c r="I177" s="26">
        <f>G177-Mode1_Parameter_sheet!$D$8</f>
        <v>-6.4471351938317767E-3</v>
      </c>
      <c r="K177" s="26">
        <v>5.7</v>
      </c>
      <c r="L177" s="33">
        <f>$R$8*COS($R$6*(K177-Mode1_Parameter_sheet!$D$9))+$R$10*SIN($R$6*(K177-Mode1_Parameter_sheet!$D$9))+$R$9*COS($R$7*(K177-Mode1_Parameter_sheet!$D$9))+$R$11*SIN($R$7*(K177-Mode1_Parameter_sheet!$D$9))</f>
        <v>-3.3457882976881695E-2</v>
      </c>
      <c r="M177" s="33">
        <f>L177+Mode1_Parameter_sheet!$D$7</f>
        <v>0.1184793604281512</v>
      </c>
      <c r="N177" s="33">
        <f>$R$8*COS($R$6*(K177-Mode1_Parameter_sheet!$D$9))+$R$10*SIN($R$6*(K177-Mode1_Parameter_sheet!$D$9))-$R$9*COS($R$7*(K177-Mode1_Parameter_sheet!$D$9))-$R$11*SIN($R$7*(K177-Mode1_Parameter_sheet!$D$9))</f>
        <v>-7.3666959979991013E-3</v>
      </c>
      <c r="O177" s="33">
        <f>N177+Mode1_Parameter_sheet!$D$8</f>
        <v>0.54199893059583271</v>
      </c>
    </row>
    <row r="178" spans="2:15">
      <c r="B178" s="29">
        <v>172</v>
      </c>
      <c r="C178" s="26">
        <v>5.733333333</v>
      </c>
      <c r="D178" s="26">
        <v>0.1227585286</v>
      </c>
      <c r="E178" s="26">
        <v>0.14810155450000001</v>
      </c>
      <c r="F178" s="26">
        <f>D178-Mode1_Parameter_sheet!$D$7</f>
        <v>-2.9178714805032896E-2</v>
      </c>
      <c r="G178" s="26">
        <v>0.54145575450000005</v>
      </c>
      <c r="H178" s="26">
        <v>-4.3848838469999998E-2</v>
      </c>
      <c r="I178" s="26">
        <f>G178-Mode1_Parameter_sheet!$D$8</f>
        <v>-7.9098720938317602E-3</v>
      </c>
      <c r="K178" s="26">
        <v>5.733333333</v>
      </c>
      <c r="L178" s="33">
        <f>$R$8*COS($R$6*(K178-Mode1_Parameter_sheet!$D$9))+$R$10*SIN($R$6*(K178-Mode1_Parameter_sheet!$D$9))+$R$9*COS($R$7*(K178-Mode1_Parameter_sheet!$D$9))+$R$11*SIN($R$7*(K178-Mode1_Parameter_sheet!$D$9))</f>
        <v>-2.8906076201818988E-2</v>
      </c>
      <c r="M178" s="33">
        <f>L178+Mode1_Parameter_sheet!$D$7</f>
        <v>0.12303116720321391</v>
      </c>
      <c r="N178" s="33">
        <f>$R$8*COS($R$6*(K178-Mode1_Parameter_sheet!$D$9))+$R$10*SIN($R$6*(K178-Mode1_Parameter_sheet!$D$9))-$R$9*COS($R$7*(K178-Mode1_Parameter_sheet!$D$9))-$R$11*SIN($R$7*(K178-Mode1_Parameter_sheet!$D$9))</f>
        <v>-8.8362088024117585E-3</v>
      </c>
      <c r="O178" s="33">
        <f>N178+Mode1_Parameter_sheet!$D$8</f>
        <v>0.54052941779142005</v>
      </c>
    </row>
    <row r="179" spans="2:15">
      <c r="B179" s="29">
        <v>173</v>
      </c>
      <c r="C179" s="26">
        <v>5.766666667</v>
      </c>
      <c r="D179" s="26">
        <v>0.1278717425</v>
      </c>
      <c r="E179" s="26">
        <v>0.154898912</v>
      </c>
      <c r="F179" s="26">
        <f>D179-Mode1_Parameter_sheet!$D$7</f>
        <v>-2.4065500905032899E-2</v>
      </c>
      <c r="G179" s="26">
        <v>0.53999523549999995</v>
      </c>
      <c r="H179" s="26">
        <v>-4.1930588499999998E-2</v>
      </c>
      <c r="I179" s="26">
        <f>G179-Mode1_Parameter_sheet!$D$8</f>
        <v>-9.3703910938318646E-3</v>
      </c>
      <c r="K179" s="26">
        <v>5.766666667</v>
      </c>
      <c r="L179" s="33">
        <f>$R$8*COS($R$6*(K179-Mode1_Parameter_sheet!$D$9))+$R$10*SIN($R$6*(K179-Mode1_Parameter_sheet!$D$9))+$R$9*COS($R$7*(K179-Mode1_Parameter_sheet!$D$9))+$R$11*SIN($R$7*(K179-Mode1_Parameter_sheet!$D$9))</f>
        <v>-2.4130926415181435E-2</v>
      </c>
      <c r="M179" s="33">
        <f>L179+Mode1_Parameter_sheet!$D$7</f>
        <v>0.12780631698985145</v>
      </c>
      <c r="N179" s="33">
        <f>$R$8*COS($R$6*(K179-Mode1_Parameter_sheet!$D$9))+$R$10*SIN($R$6*(K179-Mode1_Parameter_sheet!$D$9))-$R$9*COS($R$7*(K179-Mode1_Parameter_sheet!$D$9))-$R$11*SIN($R$7*(K179-Mode1_Parameter_sheet!$D$9))</f>
        <v>-1.0294345379886723E-2</v>
      </c>
      <c r="O179" s="33">
        <f>N179+Mode1_Parameter_sheet!$D$8</f>
        <v>0.5390712812139451</v>
      </c>
    </row>
    <row r="180" spans="2:15">
      <c r="B180" s="29">
        <v>174</v>
      </c>
      <c r="C180" s="26">
        <v>5.8</v>
      </c>
      <c r="D180" s="26">
        <v>0.1330851227</v>
      </c>
      <c r="E180" s="26">
        <v>0.1609938591</v>
      </c>
      <c r="F180" s="26">
        <f>D180-Mode1_Parameter_sheet!$D$7</f>
        <v>-1.8852120705032893E-2</v>
      </c>
      <c r="G180" s="26">
        <v>0.53866038199999999</v>
      </c>
      <c r="H180" s="26">
        <v>-4.0589985740000001E-2</v>
      </c>
      <c r="I180" s="26">
        <f>G180-Mode1_Parameter_sheet!$D$8</f>
        <v>-1.070524459383182E-2</v>
      </c>
      <c r="K180" s="26">
        <v>5.8</v>
      </c>
      <c r="L180" s="33">
        <f>$R$8*COS($R$6*(K180-Mode1_Parameter_sheet!$D$9))+$R$10*SIN($R$6*(K180-Mode1_Parameter_sheet!$D$9))+$R$9*COS($R$7*(K180-Mode1_Parameter_sheet!$D$9))+$R$11*SIN($R$7*(K180-Mode1_Parameter_sheet!$D$9))</f>
        <v>-1.9175664373540052E-2</v>
      </c>
      <c r="M180" s="33">
        <f>L180+Mode1_Parameter_sheet!$D$7</f>
        <v>0.13276157903149285</v>
      </c>
      <c r="N180" s="33">
        <f>$R$8*COS($R$6*(K180-Mode1_Parameter_sheet!$D$9))+$R$10*SIN($R$6*(K180-Mode1_Parameter_sheet!$D$9))-$R$9*COS($R$7*(K180-Mode1_Parameter_sheet!$D$9))-$R$11*SIN($R$7*(K180-Mode1_Parameter_sheet!$D$9))</f>
        <v>-1.1718503666074701E-2</v>
      </c>
      <c r="O180" s="33">
        <f>N180+Mode1_Parameter_sheet!$D$8</f>
        <v>0.53764712292775707</v>
      </c>
    </row>
    <row r="181" spans="2:15">
      <c r="B181" s="29">
        <v>175</v>
      </c>
      <c r="C181" s="26">
        <v>5.8333333329999997</v>
      </c>
      <c r="D181" s="26">
        <v>0.1386046665</v>
      </c>
      <c r="E181" s="26">
        <v>0.1628528031</v>
      </c>
      <c r="F181" s="26">
        <f>D181-Mode1_Parameter_sheet!$D$7</f>
        <v>-1.3332576905032895E-2</v>
      </c>
      <c r="G181" s="26">
        <v>0.53728923650000004</v>
      </c>
      <c r="H181" s="26">
        <v>-3.9224821229999998E-2</v>
      </c>
      <c r="I181" s="26">
        <f>G181-Mode1_Parameter_sheet!$D$8</f>
        <v>-1.2076390093831768E-2</v>
      </c>
      <c r="K181" s="26">
        <v>5.8333333329999997</v>
      </c>
      <c r="L181" s="33">
        <f>$R$8*COS($R$6*(K181-Mode1_Parameter_sheet!$D$9))+$R$10*SIN($R$6*(K181-Mode1_Parameter_sheet!$D$9))+$R$9*COS($R$7*(K181-Mode1_Parameter_sheet!$D$9))+$R$11*SIN($R$7*(K181-Mode1_Parameter_sheet!$D$9))</f>
        <v>-1.4084957813391991E-2</v>
      </c>
      <c r="M181" s="33">
        <f>L181+Mode1_Parameter_sheet!$D$7</f>
        <v>0.13785228559164089</v>
      </c>
      <c r="N181" s="33">
        <f>$R$8*COS($R$6*(K181-Mode1_Parameter_sheet!$D$9))+$R$10*SIN($R$6*(K181-Mode1_Parameter_sheet!$D$9))-$R$9*COS($R$7*(K181-Mode1_Parameter_sheet!$D$9))-$R$11*SIN($R$7*(K181-Mode1_Parameter_sheet!$D$9))</f>
        <v>-1.30859757500374E-2</v>
      </c>
      <c r="O181" s="33">
        <f>N181+Mode1_Parameter_sheet!$D$8</f>
        <v>0.53627965084379436</v>
      </c>
    </row>
    <row r="182" spans="2:15">
      <c r="B182" s="29">
        <v>176</v>
      </c>
      <c r="C182" s="26">
        <v>5.8666666669999996</v>
      </c>
      <c r="D182" s="26">
        <v>0.14394197619999999</v>
      </c>
      <c r="E182" s="26">
        <v>0.16505679670000001</v>
      </c>
      <c r="F182" s="26">
        <f>D182-Mode1_Parameter_sheet!$D$7</f>
        <v>-7.9952672050329077E-3</v>
      </c>
      <c r="G182" s="26">
        <v>0.53604539389999994</v>
      </c>
      <c r="H182" s="26">
        <v>-3.7643074749999998E-2</v>
      </c>
      <c r="I182" s="26">
        <f>G182-Mode1_Parameter_sheet!$D$8</f>
        <v>-1.3320232693831868E-2</v>
      </c>
      <c r="K182" s="26">
        <v>5.8666666669999996</v>
      </c>
      <c r="L182" s="33">
        <f>$R$8*COS($R$6*(K182-Mode1_Parameter_sheet!$D$9))+$R$10*SIN($R$6*(K182-Mode1_Parameter_sheet!$D$9))+$R$9*COS($R$7*(K182-Mode1_Parameter_sheet!$D$9))+$R$11*SIN($R$7*(K182-Mode1_Parameter_sheet!$D$9))</f>
        <v>-8.9044877855929093E-3</v>
      </c>
      <c r="M182" s="33">
        <f>L182+Mode1_Parameter_sheet!$D$7</f>
        <v>0.14303275561943998</v>
      </c>
      <c r="N182" s="33">
        <f>$R$8*COS($R$6*(K182-Mode1_Parameter_sheet!$D$9))+$R$10*SIN($R$6*(K182-Mode1_Parameter_sheet!$D$9))-$R$9*COS($R$7*(K182-Mode1_Parameter_sheet!$D$9))-$R$11*SIN($R$7*(K182-Mode1_Parameter_sheet!$D$9))</f>
        <v>-1.437423524377085E-2</v>
      </c>
      <c r="O182" s="33">
        <f>N182+Mode1_Parameter_sheet!$D$8</f>
        <v>0.53499139135006102</v>
      </c>
    </row>
    <row r="183" spans="2:15">
      <c r="B183" s="29">
        <v>177</v>
      </c>
      <c r="C183" s="26">
        <v>5.9</v>
      </c>
      <c r="D183" s="26">
        <v>0.14960845289999999</v>
      </c>
      <c r="E183" s="26">
        <v>0.1649729033</v>
      </c>
      <c r="F183" s="26">
        <f>D183-Mode1_Parameter_sheet!$D$7</f>
        <v>-2.3287905050329016E-3</v>
      </c>
      <c r="G183" s="26">
        <v>0.53477969820000004</v>
      </c>
      <c r="H183" s="26">
        <v>-3.2236400370000001E-2</v>
      </c>
      <c r="I183" s="26">
        <f>G183-Mode1_Parameter_sheet!$D$8</f>
        <v>-1.4585928393831771E-2</v>
      </c>
      <c r="K183" s="26">
        <v>5.9</v>
      </c>
      <c r="L183" s="33">
        <f>$R$8*COS($R$6*(K183-Mode1_Parameter_sheet!$D$9))+$R$10*SIN($R$6*(K183-Mode1_Parameter_sheet!$D$9))+$R$9*COS($R$7*(K183-Mode1_Parameter_sheet!$D$9))+$R$11*SIN($R$7*(K183-Mode1_Parameter_sheet!$D$9))</f>
        <v>-3.6805169548474494E-3</v>
      </c>
      <c r="M183" s="33">
        <f>L183+Mode1_Parameter_sheet!$D$7</f>
        <v>0.14825672645018545</v>
      </c>
      <c r="N183" s="33">
        <f>$R$8*COS($R$6*(K183-Mode1_Parameter_sheet!$D$9))+$R$10*SIN($R$6*(K183-Mode1_Parameter_sheet!$D$9))-$R$9*COS($R$7*(K183-Mode1_Parameter_sheet!$D$9))-$R$11*SIN($R$7*(K183-Mode1_Parameter_sheet!$D$9))</f>
        <v>-1.556122535939709E-2</v>
      </c>
      <c r="O183" s="33">
        <f>N183+Mode1_Parameter_sheet!$D$8</f>
        <v>0.53380440123443473</v>
      </c>
    </row>
    <row r="184" spans="2:15">
      <c r="B184" s="29">
        <v>178</v>
      </c>
      <c r="C184" s="26">
        <v>5.9333333330000002</v>
      </c>
      <c r="D184" s="26">
        <v>0.1549401698</v>
      </c>
      <c r="E184" s="26">
        <v>0.1651403998</v>
      </c>
      <c r="F184" s="26">
        <f>D184-Mode1_Parameter_sheet!$D$7</f>
        <v>3.0029263949671037E-3</v>
      </c>
      <c r="G184" s="26">
        <v>0.53389630050000003</v>
      </c>
      <c r="H184" s="26">
        <v>-2.9245355890000001E-2</v>
      </c>
      <c r="I184" s="26">
        <f>G184-Mode1_Parameter_sheet!$D$8</f>
        <v>-1.5469326093831781E-2</v>
      </c>
      <c r="K184" s="26">
        <v>5.9333333330000002</v>
      </c>
      <c r="L184" s="33">
        <f>$R$8*COS($R$6*(K184-Mode1_Parameter_sheet!$D$9))+$R$10*SIN($R$6*(K184-Mode1_Parameter_sheet!$D$9))+$R$9*COS($R$7*(K184-Mode1_Parameter_sheet!$D$9))+$R$11*SIN($R$7*(K184-Mode1_Parameter_sheet!$D$9))</f>
        <v>1.540547375934528E-3</v>
      </c>
      <c r="M184" s="33">
        <f>L184+Mode1_Parameter_sheet!$D$7</f>
        <v>0.15347779078096743</v>
      </c>
      <c r="N184" s="33">
        <f>$R$8*COS($R$6*(K184-Mode1_Parameter_sheet!$D$9))+$R$10*SIN($R$6*(K184-Mode1_Parameter_sheet!$D$9))-$R$9*COS($R$7*(K184-Mode1_Parameter_sheet!$D$9))-$R$11*SIN($R$7*(K184-Mode1_Parameter_sheet!$D$9))</f>
        <v>-1.6625644648309235E-2</v>
      </c>
      <c r="O184" s="33">
        <f>N184+Mode1_Parameter_sheet!$D$8</f>
        <v>0.53273998194552252</v>
      </c>
    </row>
    <row r="185" spans="2:15">
      <c r="B185" s="29">
        <v>179</v>
      </c>
      <c r="C185" s="26">
        <v>5.9666666670000001</v>
      </c>
      <c r="D185" s="26">
        <v>0.16061781289999999</v>
      </c>
      <c r="E185" s="26">
        <v>0.16390905410000001</v>
      </c>
      <c r="F185" s="26">
        <f>D185-Mode1_Parameter_sheet!$D$7</f>
        <v>8.6805694949670942E-3</v>
      </c>
      <c r="G185" s="26">
        <v>0.53283000780000001</v>
      </c>
      <c r="H185" s="26">
        <v>-2.7711556920000002E-2</v>
      </c>
      <c r="I185" s="26">
        <f>G185-Mode1_Parameter_sheet!$D$8</f>
        <v>-1.6535618793831808E-2</v>
      </c>
      <c r="K185" s="26">
        <v>5.9666666670000001</v>
      </c>
      <c r="L185" s="33">
        <f>$R$8*COS($R$6*(K185-Mode1_Parameter_sheet!$D$9))+$R$10*SIN($R$6*(K185-Mode1_Parameter_sheet!$D$9))+$R$9*COS($R$7*(K185-Mode1_Parameter_sheet!$D$9))+$R$11*SIN($R$7*(K185-Mode1_Parameter_sheet!$D$9))</f>
        <v>6.7125884178035819E-3</v>
      </c>
      <c r="M185" s="33">
        <f>L185+Mode1_Parameter_sheet!$D$7</f>
        <v>0.15864983182283648</v>
      </c>
      <c r="N185" s="33">
        <f>$R$8*COS($R$6*(K185-Mode1_Parameter_sheet!$D$9))+$R$10*SIN($R$6*(K185-Mode1_Parameter_sheet!$D$9))-$R$9*COS($R$7*(K185-Mode1_Parameter_sheet!$D$9))-$R$11*SIN($R$7*(K185-Mode1_Parameter_sheet!$D$9))</f>
        <v>-1.7547226353574343E-2</v>
      </c>
      <c r="O185" s="33">
        <f>N185+Mode1_Parameter_sheet!$D$8</f>
        <v>0.53181840024025751</v>
      </c>
    </row>
    <row r="186" spans="2:15">
      <c r="B186" s="29">
        <v>180</v>
      </c>
      <c r="C186" s="26">
        <v>6</v>
      </c>
      <c r="D186" s="26">
        <v>0.16586744</v>
      </c>
      <c r="E186" s="26">
        <v>0.1559607338</v>
      </c>
      <c r="F186" s="26">
        <f>D186-Mode1_Parameter_sheet!$D$7</f>
        <v>1.3930196594967109E-2</v>
      </c>
      <c r="G186" s="26">
        <v>0.53204886340000002</v>
      </c>
      <c r="H186" s="26">
        <v>-1.8511654969999999E-2</v>
      </c>
      <c r="I186" s="26">
        <f>G186-Mode1_Parameter_sheet!$D$8</f>
        <v>-1.7316763193831797E-2</v>
      </c>
      <c r="K186" s="26">
        <v>6</v>
      </c>
      <c r="L186" s="33">
        <f>$R$8*COS($R$6*(K186-Mode1_Parameter_sheet!$D$9))+$R$10*SIN($R$6*(K186-Mode1_Parameter_sheet!$D$9))+$R$9*COS($R$7*(K186-Mode1_Parameter_sheet!$D$9))+$R$11*SIN($R$7*(K186-Mode1_Parameter_sheet!$D$9))</f>
        <v>1.1790210365407602E-2</v>
      </c>
      <c r="M186" s="33">
        <f>L186+Mode1_Parameter_sheet!$D$7</f>
        <v>0.16372745377044051</v>
      </c>
      <c r="N186" s="33">
        <f>$R$8*COS($R$6*(K186-Mode1_Parameter_sheet!$D$9))+$R$10*SIN($R$6*(K186-Mode1_Parameter_sheet!$D$9))-$R$9*COS($R$7*(K186-Mode1_Parameter_sheet!$D$9))-$R$11*SIN($R$7*(K186-Mode1_Parameter_sheet!$D$9))</f>
        <v>-1.8307008516173763E-2</v>
      </c>
      <c r="O186" s="33">
        <f>N186+Mode1_Parameter_sheet!$D$8</f>
        <v>0.53105861807765808</v>
      </c>
    </row>
    <row r="187" spans="2:15">
      <c r="B187" s="29">
        <v>181</v>
      </c>
      <c r="C187" s="26">
        <v>6.0333333329999999</v>
      </c>
      <c r="D187" s="26">
        <v>0.17101519509999999</v>
      </c>
      <c r="E187" s="26">
        <v>0.15276009400000001</v>
      </c>
      <c r="F187" s="26">
        <f>D187-Mode1_Parameter_sheet!$D$7</f>
        <v>1.9077951694967094E-2</v>
      </c>
      <c r="G187" s="26">
        <v>0.53159589740000002</v>
      </c>
      <c r="H187" s="26">
        <v>-1.3280153330000001E-2</v>
      </c>
      <c r="I187" s="26">
        <f>G187-Mode1_Parameter_sheet!$D$8</f>
        <v>-1.7769729193831796E-2</v>
      </c>
      <c r="K187" s="26">
        <v>6.0333333329999999</v>
      </c>
      <c r="L187" s="33">
        <f>$R$8*COS($R$6*(K187-Mode1_Parameter_sheet!$D$9))+$R$10*SIN($R$6*(K187-Mode1_Parameter_sheet!$D$9))+$R$9*COS($R$7*(K187-Mode1_Parameter_sheet!$D$9))+$R$11*SIN($R$7*(K187-Mode1_Parameter_sheet!$D$9))</f>
        <v>1.6729161378440081E-2</v>
      </c>
      <c r="M187" s="33">
        <f>L187+Mode1_Parameter_sheet!$D$7</f>
        <v>0.16866640478347297</v>
      </c>
      <c r="N187" s="33">
        <f>$R$8*COS($R$6*(K187-Mode1_Parameter_sheet!$D$9))+$R$10*SIN($R$6*(K187-Mode1_Parameter_sheet!$D$9))-$R$9*COS($R$7*(K187-Mode1_Parameter_sheet!$D$9))-$R$11*SIN($R$7*(K187-Mode1_Parameter_sheet!$D$9))</f>
        <v>-1.888759179976993E-2</v>
      </c>
      <c r="O187" s="33">
        <f>N187+Mode1_Parameter_sheet!$D$8</f>
        <v>0.53047803479406186</v>
      </c>
    </row>
    <row r="188" spans="2:15">
      <c r="B188" s="29">
        <v>182</v>
      </c>
      <c r="C188" s="26">
        <v>6.0666666669999998</v>
      </c>
      <c r="D188" s="26">
        <v>0.1760514463</v>
      </c>
      <c r="E188" s="26">
        <v>0.14411694450000001</v>
      </c>
      <c r="F188" s="26">
        <f>D188-Mode1_Parameter_sheet!$D$7</f>
        <v>2.4114202894967102E-2</v>
      </c>
      <c r="G188" s="26">
        <v>0.53116351979999998</v>
      </c>
      <c r="H188" s="26">
        <v>-8.3523215249999994E-3</v>
      </c>
      <c r="I188" s="26">
        <f>G188-Mode1_Parameter_sheet!$D$8</f>
        <v>-1.8202106793831829E-2</v>
      </c>
      <c r="K188" s="26">
        <v>6.0666666669999998</v>
      </c>
      <c r="L188" s="33">
        <f>$R$8*COS($R$6*(K188-Mode1_Parameter_sheet!$D$9))+$R$10*SIN($R$6*(K188-Mode1_Parameter_sheet!$D$9))+$R$9*COS($R$7*(K188-Mode1_Parameter_sheet!$D$9))+$R$11*SIN($R$7*(K188-Mode1_Parameter_sheet!$D$9))</f>
        <v>2.1486742159140457E-2</v>
      </c>
      <c r="M188" s="33">
        <f>L188+Mode1_Parameter_sheet!$D$7</f>
        <v>0.17342398556417335</v>
      </c>
      <c r="N188" s="33">
        <f>$R$8*COS($R$6*(K188-Mode1_Parameter_sheet!$D$9))+$R$10*SIN($R$6*(K188-Mode1_Parameter_sheet!$D$9))-$R$9*COS($R$7*(K188-Mode1_Parameter_sheet!$D$9))-$R$11*SIN($R$7*(K188-Mode1_Parameter_sheet!$D$9))</f>
        <v>-1.927338144886703E-2</v>
      </c>
      <c r="O188" s="33">
        <f>N188+Mode1_Parameter_sheet!$D$8</f>
        <v>0.53009224514496478</v>
      </c>
    </row>
    <row r="189" spans="2:15">
      <c r="B189" s="29">
        <v>183</v>
      </c>
      <c r="C189" s="26">
        <v>6.1</v>
      </c>
      <c r="D189" s="26">
        <v>0.18062299139999999</v>
      </c>
      <c r="E189" s="26">
        <v>0.13482143329999999</v>
      </c>
      <c r="F189" s="26">
        <f>D189-Mode1_Parameter_sheet!$D$7</f>
        <v>2.8685747994967092E-2</v>
      </c>
      <c r="G189" s="26">
        <v>0.531039076</v>
      </c>
      <c r="H189" s="26">
        <v>-1.2567986049999999E-3</v>
      </c>
      <c r="I189" s="26">
        <f>G189-Mode1_Parameter_sheet!$D$8</f>
        <v>-1.8326550593831814E-2</v>
      </c>
      <c r="K189" s="26">
        <v>6.1</v>
      </c>
      <c r="L189" s="33">
        <f>$R$8*COS($R$6*(K189-Mode1_Parameter_sheet!$D$9))+$R$10*SIN($R$6*(K189-Mode1_Parameter_sheet!$D$9))+$R$9*COS($R$7*(K189-Mode1_Parameter_sheet!$D$9))+$R$11*SIN($R$7*(K189-Mode1_Parameter_sheet!$D$9))</f>
        <v>2.6022197659926732E-2</v>
      </c>
      <c r="M189" s="33">
        <f>L189+Mode1_Parameter_sheet!$D$7</f>
        <v>0.17795944106495962</v>
      </c>
      <c r="N189" s="33">
        <f>$R$8*COS($R$6*(K189-Mode1_Parameter_sheet!$D$9))+$R$10*SIN($R$6*(K189-Mode1_Parameter_sheet!$D$9))-$R$9*COS($R$7*(K189-Mode1_Parameter_sheet!$D$9))-$R$11*SIN($R$7*(K189-Mode1_Parameter_sheet!$D$9))</f>
        <v>-1.9450810831492932E-2</v>
      </c>
      <c r="O189" s="33">
        <f>N189+Mode1_Parameter_sheet!$D$8</f>
        <v>0.5299148157623389</v>
      </c>
    </row>
    <row r="190" spans="2:15">
      <c r="B190" s="29">
        <v>184</v>
      </c>
      <c r="C190" s="26">
        <v>6.1333333330000004</v>
      </c>
      <c r="D190" s="26">
        <v>0.18503954189999999</v>
      </c>
      <c r="E190" s="26">
        <v>0.12953578930000001</v>
      </c>
      <c r="F190" s="26">
        <f>D190-Mode1_Parameter_sheet!$D$7</f>
        <v>3.3102298494967097E-2</v>
      </c>
      <c r="G190" s="26">
        <v>0.53107973330000002</v>
      </c>
      <c r="H190" s="26">
        <v>2.5051057440000002E-3</v>
      </c>
      <c r="I190" s="26">
        <f>G190-Mode1_Parameter_sheet!$D$8</f>
        <v>-1.828589329383179E-2</v>
      </c>
      <c r="K190" s="26">
        <v>6.1333333330000004</v>
      </c>
      <c r="L190" s="33">
        <f>$R$8*COS($R$6*(K190-Mode1_Parameter_sheet!$D$9))+$R$10*SIN($R$6*(K190-Mode1_Parameter_sheet!$D$9))+$R$9*COS($R$7*(K190-Mode1_Parameter_sheet!$D$9))+$R$11*SIN($R$7*(K190-Mode1_Parameter_sheet!$D$9))</f>
        <v>3.0297089338915863E-2</v>
      </c>
      <c r="M190" s="33">
        <f>L190+Mode1_Parameter_sheet!$D$7</f>
        <v>0.18223433274394876</v>
      </c>
      <c r="N190" s="33">
        <f>$R$8*COS($R$6*(K190-Mode1_Parameter_sheet!$D$9))+$R$10*SIN($R$6*(K190-Mode1_Parameter_sheet!$D$9))-$R$9*COS($R$7*(K190-Mode1_Parameter_sheet!$D$9))-$R$11*SIN($R$7*(K190-Mode1_Parameter_sheet!$D$9))</f>
        <v>-1.940854382354492E-2</v>
      </c>
      <c r="O190" s="33">
        <f>N190+Mode1_Parameter_sheet!$D$8</f>
        <v>0.52995708277028686</v>
      </c>
    </row>
    <row r="191" spans="2:15">
      <c r="B191" s="29">
        <v>185</v>
      </c>
      <c r="C191" s="26">
        <v>6.1666666670000003</v>
      </c>
      <c r="D191" s="26">
        <v>0.1892587107</v>
      </c>
      <c r="E191" s="26">
        <v>0.1192722041</v>
      </c>
      <c r="F191" s="26">
        <f>D191-Mode1_Parameter_sheet!$D$7</f>
        <v>3.7321467294967103E-2</v>
      </c>
      <c r="G191" s="26">
        <v>0.53120608300000005</v>
      </c>
      <c r="H191" s="26">
        <v>1.164265057E-2</v>
      </c>
      <c r="I191" s="26">
        <f>G191-Mode1_Parameter_sheet!$D$8</f>
        <v>-1.8159543593831762E-2</v>
      </c>
      <c r="K191" s="26">
        <v>6.1666666670000003</v>
      </c>
      <c r="L191" s="33">
        <f>$R$8*COS($R$6*(K191-Mode1_Parameter_sheet!$D$9))+$R$10*SIN($R$6*(K191-Mode1_Parameter_sheet!$D$9))+$R$9*COS($R$7*(K191-Mode1_Parameter_sheet!$D$9))+$R$11*SIN($R$7*(K191-Mode1_Parameter_sheet!$D$9))</f>
        <v>3.4275641818797421E-2</v>
      </c>
      <c r="M191" s="33">
        <f>L191+Mode1_Parameter_sheet!$D$7</f>
        <v>0.18621288522383031</v>
      </c>
      <c r="N191" s="33">
        <f>$R$8*COS($R$6*(K191-Mode1_Parameter_sheet!$D$9))+$R$10*SIN($R$6*(K191-Mode1_Parameter_sheet!$D$9))-$R$9*COS($R$7*(K191-Mode1_Parameter_sheet!$D$9))-$R$11*SIN($R$7*(K191-Mode1_Parameter_sheet!$D$9))</f>
        <v>-1.913765331597013E-2</v>
      </c>
      <c r="O191" s="33">
        <f>N191+Mode1_Parameter_sheet!$D$8</f>
        <v>0.53022797327786164</v>
      </c>
    </row>
    <row r="192" spans="2:15">
      <c r="B192" s="29">
        <v>186</v>
      </c>
      <c r="C192" s="26">
        <v>6.2</v>
      </c>
      <c r="D192" s="26">
        <v>0.19299102209999999</v>
      </c>
      <c r="E192" s="26">
        <v>0.1060674113</v>
      </c>
      <c r="F192" s="26">
        <f>D192-Mode1_Parameter_sheet!$D$7</f>
        <v>4.1053778694967097E-2</v>
      </c>
      <c r="G192" s="26">
        <v>0.53185590999999999</v>
      </c>
      <c r="H192" s="26">
        <v>2.0661473810000001E-2</v>
      </c>
      <c r="I192" s="26">
        <f>G192-Mode1_Parameter_sheet!$D$8</f>
        <v>-1.7509716593831826E-2</v>
      </c>
      <c r="K192" s="26">
        <v>6.2</v>
      </c>
      <c r="L192" s="33">
        <f>$R$8*COS($R$6*(K192-Mode1_Parameter_sheet!$D$9))+$R$10*SIN($R$6*(K192-Mode1_Parameter_sheet!$D$9))+$R$9*COS($R$7*(K192-Mode1_Parameter_sheet!$D$9))+$R$11*SIN($R$7*(K192-Mode1_Parameter_sheet!$D$9))</f>
        <v>3.792506211062821E-2</v>
      </c>
      <c r="M192" s="33">
        <f>L192+Mode1_Parameter_sheet!$D$7</f>
        <v>0.18986230551566111</v>
      </c>
      <c r="N192" s="33">
        <f>$R$8*COS($R$6*(K192-Mode1_Parameter_sheet!$D$9))+$R$10*SIN($R$6*(K192-Mode1_Parameter_sheet!$D$9))-$R$9*COS($R$7*(K192-Mode1_Parameter_sheet!$D$9))-$R$11*SIN($R$7*(K192-Mode1_Parameter_sheet!$D$9))</f>
        <v>-1.8631773845427094E-2</v>
      </c>
      <c r="O192" s="33">
        <f>N192+Mode1_Parameter_sheet!$D$8</f>
        <v>0.53073385274840468</v>
      </c>
    </row>
    <row r="193" spans="2:15">
      <c r="B193" s="29">
        <v>187</v>
      </c>
      <c r="C193" s="26">
        <v>6.233333333</v>
      </c>
      <c r="D193" s="26">
        <v>0.1963298715</v>
      </c>
      <c r="E193" s="26">
        <v>9.532449523E-2</v>
      </c>
      <c r="F193" s="26">
        <f>D193-Mode1_Parameter_sheet!$D$7</f>
        <v>4.4392628094967107E-2</v>
      </c>
      <c r="G193" s="26">
        <v>0.53258351459999997</v>
      </c>
      <c r="H193" s="26">
        <v>2.4425041139999999E-2</v>
      </c>
      <c r="I193" s="26">
        <f>G193-Mode1_Parameter_sheet!$D$8</f>
        <v>-1.6782111993831839E-2</v>
      </c>
      <c r="K193" s="26">
        <v>6.233333333</v>
      </c>
      <c r="L193" s="33">
        <f>$R$8*COS($R$6*(K193-Mode1_Parameter_sheet!$D$9))+$R$10*SIN($R$6*(K193-Mode1_Parameter_sheet!$D$9))+$R$9*COS($R$7*(K193-Mode1_Parameter_sheet!$D$9))+$R$11*SIN($R$7*(K193-Mode1_Parameter_sheet!$D$9))</f>
        <v>4.1215829290545E-2</v>
      </c>
      <c r="M193" s="33">
        <f>L193+Mode1_Parameter_sheet!$D$7</f>
        <v>0.19315307269557791</v>
      </c>
      <c r="N193" s="33">
        <f>$R$8*COS($R$6*(K193-Mode1_Parameter_sheet!$D$9))+$R$10*SIN($R$6*(K193-Mode1_Parameter_sheet!$D$9))-$R$9*COS($R$7*(K193-Mode1_Parameter_sheet!$D$9))-$R$11*SIN($R$7*(K193-Mode1_Parameter_sheet!$D$9))</f>
        <v>-1.7887226153805273E-2</v>
      </c>
      <c r="O193" s="33">
        <f>N193+Mode1_Parameter_sheet!$D$8</f>
        <v>0.53147840044002659</v>
      </c>
    </row>
    <row r="194" spans="2:15">
      <c r="B194" s="29">
        <v>188</v>
      </c>
      <c r="C194" s="26">
        <v>6.266666667</v>
      </c>
      <c r="D194" s="26">
        <v>0.19934598849999999</v>
      </c>
      <c r="E194" s="26">
        <v>8.2131048679999999E-2</v>
      </c>
      <c r="F194" s="26">
        <f>D194-Mode1_Parameter_sheet!$D$7</f>
        <v>4.7408745094967092E-2</v>
      </c>
      <c r="G194" s="26">
        <v>0.533484246</v>
      </c>
      <c r="H194" s="26">
        <v>3.2584309620000002E-2</v>
      </c>
      <c r="I194" s="26">
        <f>G194-Mode1_Parameter_sheet!$D$8</f>
        <v>-1.5881380593831818E-2</v>
      </c>
      <c r="K194" s="26">
        <v>6.266666667</v>
      </c>
      <c r="L194" s="33">
        <f>$R$8*COS($R$6*(K194-Mode1_Parameter_sheet!$D$9))+$R$10*SIN($R$6*(K194-Mode1_Parameter_sheet!$D$9))+$R$9*COS($R$7*(K194-Mode1_Parameter_sheet!$D$9))+$R$11*SIN($R$7*(K194-Mode1_Parameter_sheet!$D$9))</f>
        <v>4.4121949769838978E-2</v>
      </c>
      <c r="M194" s="33">
        <f>L194+Mode1_Parameter_sheet!$D$7</f>
        <v>0.19605919317487186</v>
      </c>
      <c r="N194" s="33">
        <f>$R$8*COS($R$6*(K194-Mode1_Parameter_sheet!$D$9))+$R$10*SIN($R$6*(K194-Mode1_Parameter_sheet!$D$9))-$R$9*COS($R$7*(K194-Mode1_Parameter_sheet!$D$9))-$R$11*SIN($R$7*(K194-Mode1_Parameter_sheet!$D$9))</f>
        <v>-1.6903112146888423E-2</v>
      </c>
      <c r="O194" s="33">
        <f>N194+Mode1_Parameter_sheet!$D$8</f>
        <v>0.53246251444694337</v>
      </c>
    </row>
    <row r="195" spans="2:15">
      <c r="B195" s="29">
        <v>189</v>
      </c>
      <c r="C195" s="26">
        <v>6.3</v>
      </c>
      <c r="D195" s="26">
        <v>0.20180527470000001</v>
      </c>
      <c r="E195" s="26">
        <v>6.7837470349999998E-2</v>
      </c>
      <c r="F195" s="26">
        <f>D195-Mode1_Parameter_sheet!$D$7</f>
        <v>4.9868031294967113E-2</v>
      </c>
      <c r="G195" s="26">
        <v>0.53475580190000005</v>
      </c>
      <c r="H195" s="26">
        <v>4.081284416E-2</v>
      </c>
      <c r="I195" s="26">
        <f>G195-Mode1_Parameter_sheet!$D$8</f>
        <v>-1.4609824693831763E-2</v>
      </c>
      <c r="K195" s="26">
        <v>6.3</v>
      </c>
      <c r="L195" s="33">
        <f>$R$8*COS($R$6*(K195-Mode1_Parameter_sheet!$D$9))+$R$10*SIN($R$6*(K195-Mode1_Parameter_sheet!$D$9))+$R$9*COS($R$7*(K195-Mode1_Parameter_sheet!$D$9))+$R$11*SIN($R$7*(K195-Mode1_Parameter_sheet!$D$9))</f>
        <v>4.6621177124084909E-2</v>
      </c>
      <c r="M195" s="33">
        <f>L195+Mode1_Parameter_sheet!$D$7</f>
        <v>0.19855842052911782</v>
      </c>
      <c r="N195" s="33">
        <f>$R$8*COS($R$6*(K195-Mode1_Parameter_sheet!$D$9))+$R$10*SIN($R$6*(K195-Mode1_Parameter_sheet!$D$9))-$R$9*COS($R$7*(K195-Mode1_Parameter_sheet!$D$9))-$R$11*SIN($R$7*(K195-Mode1_Parameter_sheet!$D$9))</f>
        <v>-1.5681378987923357E-2</v>
      </c>
      <c r="O195" s="33">
        <f>N195+Mode1_Parameter_sheet!$D$8</f>
        <v>0.53368424760590849</v>
      </c>
    </row>
    <row r="196" spans="2:15">
      <c r="B196" s="29">
        <v>190</v>
      </c>
      <c r="C196" s="26">
        <v>6.3333333329999997</v>
      </c>
      <c r="D196" s="26">
        <v>0.2038684865</v>
      </c>
      <c r="E196" s="26">
        <v>5.3163686539999998E-2</v>
      </c>
      <c r="F196" s="26">
        <f>D196-Mode1_Parameter_sheet!$D$7</f>
        <v>5.1931243094967106E-2</v>
      </c>
      <c r="G196" s="26">
        <v>0.53620510229999996</v>
      </c>
      <c r="H196" s="26">
        <v>4.531403715E-2</v>
      </c>
      <c r="I196" s="26">
        <f>G196-Mode1_Parameter_sheet!$D$8</f>
        <v>-1.3160524293831855E-2</v>
      </c>
      <c r="K196" s="26">
        <v>6.3333333329999997</v>
      </c>
      <c r="L196" s="33">
        <f>$R$8*COS($R$6*(K196-Mode1_Parameter_sheet!$D$9))+$R$10*SIN($R$6*(K196-Mode1_Parameter_sheet!$D$9))+$R$9*COS($R$7*(K196-Mode1_Parameter_sheet!$D$9))+$R$11*SIN($R$7*(K196-Mode1_Parameter_sheet!$D$9))</f>
        <v>4.8695195040485639E-2</v>
      </c>
      <c r="M196" s="33">
        <f>L196+Mode1_Parameter_sheet!$D$7</f>
        <v>0.20063243844551854</v>
      </c>
      <c r="N196" s="33">
        <f>$R$8*COS($R$6*(K196-Mode1_Parameter_sheet!$D$9))+$R$10*SIN($R$6*(K196-Mode1_Parameter_sheet!$D$9))-$R$9*COS($R$7*(K196-Mode1_Parameter_sheet!$D$9))-$R$11*SIN($R$7*(K196-Mode1_Parameter_sheet!$D$9))</f>
        <v>-1.422685088525321E-2</v>
      </c>
      <c r="O196" s="33">
        <f>N196+Mode1_Parameter_sheet!$D$8</f>
        <v>0.5351387757085786</v>
      </c>
    </row>
    <row r="197" spans="2:15">
      <c r="B197" s="29">
        <v>191</v>
      </c>
      <c r="C197" s="26">
        <v>6.3666666669999996</v>
      </c>
      <c r="D197" s="26">
        <v>0.20534952049999999</v>
      </c>
      <c r="E197" s="26">
        <v>3.7891412249999999E-2</v>
      </c>
      <c r="F197" s="26">
        <f>D197-Mode1_Parameter_sheet!$D$7</f>
        <v>5.3412277094967098E-2</v>
      </c>
      <c r="G197" s="26">
        <v>0.53777673770000001</v>
      </c>
      <c r="H197" s="26">
        <v>5.4590774629999998E-2</v>
      </c>
      <c r="I197" s="26">
        <f>G197-Mode1_Parameter_sheet!$D$8</f>
        <v>-1.1588888893831806E-2</v>
      </c>
      <c r="K197" s="26">
        <v>6.3666666669999996</v>
      </c>
      <c r="L197" s="33">
        <f>$R$8*COS($R$6*(K197-Mode1_Parameter_sheet!$D$9))+$R$10*SIN($R$6*(K197-Mode1_Parameter_sheet!$D$9))+$R$9*COS($R$7*(K197-Mode1_Parameter_sheet!$D$9))+$R$11*SIN($R$7*(K197-Mode1_Parameter_sheet!$D$9))</f>
        <v>5.0329760203203379E-2</v>
      </c>
      <c r="M197" s="33">
        <f>L197+Mode1_Parameter_sheet!$D$7</f>
        <v>0.20226700360823627</v>
      </c>
      <c r="N197" s="33">
        <f>$R$8*COS($R$6*(K197-Mode1_Parameter_sheet!$D$9))+$R$10*SIN($R$6*(K197-Mode1_Parameter_sheet!$D$9))-$R$9*COS($R$7*(K197-Mode1_Parameter_sheet!$D$9))-$R$11*SIN($R$7*(K197-Mode1_Parameter_sheet!$D$9))</f>
        <v>-1.2547228442132963E-2</v>
      </c>
      <c r="O197" s="33">
        <f>N197+Mode1_Parameter_sheet!$D$8</f>
        <v>0.53681839815169885</v>
      </c>
    </row>
    <row r="198" spans="2:15">
      <c r="B198" s="29">
        <v>192</v>
      </c>
      <c r="C198" s="26">
        <v>6.4</v>
      </c>
      <c r="D198" s="26">
        <v>0.2063945807</v>
      </c>
      <c r="E198" s="26">
        <v>2.3958080119999999E-2</v>
      </c>
      <c r="F198" s="26">
        <f>D198-Mode1_Parameter_sheet!$D$7</f>
        <v>5.4457337294967101E-2</v>
      </c>
      <c r="G198" s="26">
        <v>0.53984448730000001</v>
      </c>
      <c r="H198" s="26">
        <v>6.16154244E-2</v>
      </c>
      <c r="I198" s="26">
        <f>G198-Mode1_Parameter_sheet!$D$8</f>
        <v>-9.521139293831804E-3</v>
      </c>
      <c r="K198" s="26">
        <v>6.4</v>
      </c>
      <c r="L198" s="33">
        <f>$R$8*COS($R$6*(K198-Mode1_Parameter_sheet!$D$9))+$R$10*SIN($R$6*(K198-Mode1_Parameter_sheet!$D$9))+$R$9*COS($R$7*(K198-Mode1_Parameter_sheet!$D$9))+$R$11*SIN($R$7*(K198-Mode1_Parameter_sheet!$D$9))</f>
        <v>5.1514804988534113E-2</v>
      </c>
      <c r="M198" s="33">
        <f>L198+Mode1_Parameter_sheet!$D$7</f>
        <v>0.20345204839356701</v>
      </c>
      <c r="N198" s="33">
        <f>$R$8*COS($R$6*(K198-Mode1_Parameter_sheet!$D$9))+$R$10*SIN($R$6*(K198-Mode1_Parameter_sheet!$D$9))-$R$9*COS($R$7*(K198-Mode1_Parameter_sheet!$D$9))-$R$11*SIN($R$7*(K198-Mode1_Parameter_sheet!$D$9))</f>
        <v>-1.065305515449495E-2</v>
      </c>
      <c r="O198" s="33">
        <f>N198+Mode1_Parameter_sheet!$D$8</f>
        <v>0.53871257143933682</v>
      </c>
    </row>
    <row r="199" spans="2:15">
      <c r="B199" s="29">
        <v>193</v>
      </c>
      <c r="C199" s="26">
        <v>6.4333333330000002</v>
      </c>
      <c r="D199" s="26">
        <v>0.20694672580000001</v>
      </c>
      <c r="E199" s="26">
        <v>9.7045218009999996E-3</v>
      </c>
      <c r="F199" s="26">
        <f>D199-Mode1_Parameter_sheet!$D$7</f>
        <v>5.5009482394967113E-2</v>
      </c>
      <c r="G199" s="26">
        <v>0.54188443269999997</v>
      </c>
      <c r="H199" s="26">
        <v>6.5690316629999995E-2</v>
      </c>
      <c r="I199" s="26">
        <f>G199-Mode1_Parameter_sheet!$D$8</f>
        <v>-7.481193893831839E-3</v>
      </c>
      <c r="K199" s="26">
        <v>6.4333333330000002</v>
      </c>
      <c r="L199" s="33">
        <f>$R$8*COS($R$6*(K199-Mode1_Parameter_sheet!$D$9))+$R$10*SIN($R$6*(K199-Mode1_Parameter_sheet!$D$9))+$R$9*COS($R$7*(K199-Mode1_Parameter_sheet!$D$9))+$R$11*SIN($R$7*(K199-Mode1_Parameter_sheet!$D$9))</f>
        <v>5.2244499336272399E-2</v>
      </c>
      <c r="M199" s="33">
        <f>L199+Mode1_Parameter_sheet!$D$7</f>
        <v>0.20418174274130529</v>
      </c>
      <c r="N199" s="33">
        <f>$R$8*COS($R$6*(K199-Mode1_Parameter_sheet!$D$9))+$R$10*SIN($R$6*(K199-Mode1_Parameter_sheet!$D$9))-$R$9*COS($R$7*(K199-Mode1_Parameter_sheet!$D$9))-$R$11*SIN($R$7*(K199-Mode1_Parameter_sheet!$D$9))</f>
        <v>-8.5576505055875267E-3</v>
      </c>
      <c r="O199" s="33">
        <f>N199+Mode1_Parameter_sheet!$D$8</f>
        <v>0.54080797608824427</v>
      </c>
    </row>
    <row r="200" spans="2:15">
      <c r="B200" s="29">
        <v>194</v>
      </c>
      <c r="C200" s="26">
        <v>6.4666666670000001</v>
      </c>
      <c r="D200" s="26">
        <v>0.2070415488</v>
      </c>
      <c r="E200" s="26">
        <v>-4.4294431480000002E-3</v>
      </c>
      <c r="F200" s="26">
        <f>D200-Mode1_Parameter_sheet!$D$7</f>
        <v>5.5104305394967107E-2</v>
      </c>
      <c r="G200" s="26">
        <v>0.54422384170000004</v>
      </c>
      <c r="H200" s="26">
        <v>6.9894273610000002E-2</v>
      </c>
      <c r="I200" s="26">
        <f>G200-Mode1_Parameter_sheet!$D$8</f>
        <v>-5.141784893831769E-3</v>
      </c>
      <c r="K200" s="26">
        <v>6.4666666670000001</v>
      </c>
      <c r="L200" s="33">
        <f>$R$8*COS($R$6*(K200-Mode1_Parameter_sheet!$D$9))+$R$10*SIN($R$6*(K200-Mode1_Parameter_sheet!$D$9))+$R$9*COS($R$7*(K200-Mode1_Parameter_sheet!$D$9))+$R$11*SIN($R$7*(K200-Mode1_Parameter_sheet!$D$9))</f>
        <v>5.2517270537598165E-2</v>
      </c>
      <c r="M200" s="33">
        <f>L200+Mode1_Parameter_sheet!$D$7</f>
        <v>0.20445451394263106</v>
      </c>
      <c r="N200" s="33">
        <f>$R$8*COS($R$6*(K200-Mode1_Parameter_sheet!$D$9))+$R$10*SIN($R$6*(K200-Mode1_Parameter_sheet!$D$9))-$R$9*COS($R$7*(K200-Mode1_Parameter_sheet!$D$9))-$R$11*SIN($R$7*(K200-Mode1_Parameter_sheet!$D$9))</f>
        <v>-6.2770109948000335E-3</v>
      </c>
      <c r="O200" s="33">
        <f>N200+Mode1_Parameter_sheet!$D$8</f>
        <v>0.54308861559903177</v>
      </c>
    </row>
    <row r="201" spans="2:15">
      <c r="B201" s="29">
        <v>195</v>
      </c>
      <c r="C201" s="26">
        <v>6.5</v>
      </c>
      <c r="D201" s="26">
        <v>0.20665142959999999</v>
      </c>
      <c r="E201" s="26">
        <v>-1.628008538E-2</v>
      </c>
      <c r="F201" s="26">
        <f>D201-Mode1_Parameter_sheet!$D$7</f>
        <v>5.4714186194967096E-2</v>
      </c>
      <c r="G201" s="26">
        <v>0.54654405090000002</v>
      </c>
      <c r="H201" s="26">
        <v>7.5436404210000002E-2</v>
      </c>
      <c r="I201" s="26">
        <f>G201-Mode1_Parameter_sheet!$D$8</f>
        <v>-2.8215756938317904E-3</v>
      </c>
      <c r="K201" s="26">
        <v>6.5</v>
      </c>
      <c r="L201" s="33">
        <f>$R$8*COS($R$6*(K201-Mode1_Parameter_sheet!$D$9))+$R$10*SIN($R$6*(K201-Mode1_Parameter_sheet!$D$9))+$R$9*COS($R$7*(K201-Mode1_Parameter_sheet!$D$9))+$R$11*SIN($R$7*(K201-Mode1_Parameter_sheet!$D$9))</f>
        <v>5.2335781735156003E-2</v>
      </c>
      <c r="M201" s="33">
        <f>L201+Mode1_Parameter_sheet!$D$7</f>
        <v>0.20427302514018891</v>
      </c>
      <c r="N201" s="33">
        <f>$R$8*COS($R$6*(K201-Mode1_Parameter_sheet!$D$9))+$R$10*SIN($R$6*(K201-Mode1_Parameter_sheet!$D$9))-$R$9*COS($R$7*(K201-Mode1_Parameter_sheet!$D$9))-$R$11*SIN($R$7*(K201-Mode1_Parameter_sheet!$D$9))</f>
        <v>-3.8296795700041922E-3</v>
      </c>
      <c r="O201" s="33">
        <f>N201+Mode1_Parameter_sheet!$D$8</f>
        <v>0.54553594702382757</v>
      </c>
    </row>
    <row r="202" spans="2:15">
      <c r="B202" s="29">
        <v>196</v>
      </c>
      <c r="C202" s="26">
        <v>6.5333333329999999</v>
      </c>
      <c r="D202" s="26">
        <v>0.20595620980000001</v>
      </c>
      <c r="E202" s="26">
        <v>-2.9622305339999998E-2</v>
      </c>
      <c r="F202" s="26">
        <f>D202-Mode1_Parameter_sheet!$D$7</f>
        <v>5.4018966394967116E-2</v>
      </c>
      <c r="G202" s="26">
        <v>0.54925293539999998</v>
      </c>
      <c r="H202" s="26">
        <v>7.8398164569999998E-2</v>
      </c>
      <c r="I202" s="26">
        <f>G202-Mode1_Parameter_sheet!$D$8</f>
        <v>-1.1269119383183757E-4</v>
      </c>
      <c r="K202" s="26">
        <v>6.5333333329999999</v>
      </c>
      <c r="L202" s="33">
        <f>$R$8*COS($R$6*(K202-Mode1_Parameter_sheet!$D$9))+$R$10*SIN($R$6*(K202-Mode1_Parameter_sheet!$D$9))+$R$9*COS($R$7*(K202-Mode1_Parameter_sheet!$D$9))+$R$11*SIN($R$7*(K202-Mode1_Parameter_sheet!$D$9))</f>
        <v>5.1706869367049546E-2</v>
      </c>
      <c r="M202" s="33">
        <f>L202+Mode1_Parameter_sheet!$D$7</f>
        <v>0.20364411277208244</v>
      </c>
      <c r="N202" s="33">
        <f>$R$8*COS($R$6*(K202-Mode1_Parameter_sheet!$D$9))+$R$10*SIN($R$6*(K202-Mode1_Parameter_sheet!$D$9))-$R$9*COS($R$7*(K202-Mode1_Parameter_sheet!$D$9))-$R$11*SIN($R$7*(K202-Mode1_Parameter_sheet!$D$9))</f>
        <v>-1.2365838557205182E-3</v>
      </c>
      <c r="O202" s="33">
        <f>N202+Mode1_Parameter_sheet!$D$8</f>
        <v>0.54812904273811125</v>
      </c>
    </row>
    <row r="203" spans="2:15">
      <c r="B203" s="29">
        <v>197</v>
      </c>
      <c r="C203" s="26">
        <v>6.5666666669999998</v>
      </c>
      <c r="D203" s="26">
        <v>0.20467660930000001</v>
      </c>
      <c r="E203" s="26">
        <v>-4.531934151E-2</v>
      </c>
      <c r="F203" s="26">
        <f>D203-Mode1_Parameter_sheet!$D$7</f>
        <v>5.2739365894967111E-2</v>
      </c>
      <c r="G203" s="26">
        <v>0.55177059530000006</v>
      </c>
      <c r="H203" s="26">
        <v>7.9781502680000005E-2</v>
      </c>
      <c r="I203" s="26">
        <f>G203-Mode1_Parameter_sheet!$D$8</f>
        <v>2.4049687061682423E-3</v>
      </c>
      <c r="K203" s="26">
        <v>6.5666666669999998</v>
      </c>
      <c r="L203" s="33">
        <f>$R$8*COS($R$6*(K203-Mode1_Parameter_sheet!$D$9))+$R$10*SIN($R$6*(K203-Mode1_Parameter_sheet!$D$9))+$R$9*COS($R$7*(K203-Mode1_Parameter_sheet!$D$9))+$R$11*SIN($R$7*(K203-Mode1_Parameter_sheet!$D$9))</f>
        <v>5.0641440284372202E-2</v>
      </c>
      <c r="M203" s="33">
        <f>L203+Mode1_Parameter_sheet!$D$7</f>
        <v>0.2025786836894051</v>
      </c>
      <c r="N203" s="33">
        <f>$R$8*COS($R$6*(K203-Mode1_Parameter_sheet!$D$9))+$R$10*SIN($R$6*(K203-Mode1_Parameter_sheet!$D$9))-$R$9*COS($R$7*(K203-Mode1_Parameter_sheet!$D$9))-$R$11*SIN($R$7*(K203-Mode1_Parameter_sheet!$D$9))</f>
        <v>1.4791540924342234E-3</v>
      </c>
      <c r="O203" s="33">
        <f>N203+Mode1_Parameter_sheet!$D$8</f>
        <v>0.55084478068626608</v>
      </c>
    </row>
    <row r="204" spans="2:15">
      <c r="B204" s="29">
        <v>198</v>
      </c>
      <c r="C204" s="26">
        <v>6.6</v>
      </c>
      <c r="D204" s="26">
        <v>0.20293492029999999</v>
      </c>
      <c r="E204" s="26">
        <v>-5.9248413659999999E-2</v>
      </c>
      <c r="F204" s="26">
        <f>D204-Mode1_Parameter_sheet!$D$7</f>
        <v>5.0997676894967092E-2</v>
      </c>
      <c r="G204" s="26">
        <v>0.55457170219999996</v>
      </c>
      <c r="H204" s="26">
        <v>8.569384159E-2</v>
      </c>
      <c r="I204" s="26">
        <f>G204-Mode1_Parameter_sheet!$D$8</f>
        <v>5.2060756061681479E-3</v>
      </c>
      <c r="K204" s="26">
        <v>6.6</v>
      </c>
      <c r="L204" s="33">
        <f>$R$8*COS($R$6*(K204-Mode1_Parameter_sheet!$D$9))+$R$10*SIN($R$6*(K204-Mode1_Parameter_sheet!$D$9))+$R$9*COS($R$7*(K204-Mode1_Parameter_sheet!$D$9))+$R$11*SIN($R$7*(K204-Mode1_Parameter_sheet!$D$9))</f>
        <v>4.9154330192954579E-2</v>
      </c>
      <c r="M204" s="33">
        <f>L204+Mode1_Parameter_sheet!$D$7</f>
        <v>0.20109157359798746</v>
      </c>
      <c r="N204" s="33">
        <f>$R$8*COS($R$6*(K204-Mode1_Parameter_sheet!$D$9))+$R$10*SIN($R$6*(K204-Mode1_Parameter_sheet!$D$9))-$R$9*COS($R$7*(K204-Mode1_Parameter_sheet!$D$9))-$R$11*SIN($R$7*(K204-Mode1_Parameter_sheet!$D$9))</f>
        <v>4.2924352047202415E-3</v>
      </c>
      <c r="O204" s="33">
        <f>N204+Mode1_Parameter_sheet!$D$8</f>
        <v>0.55365806179855204</v>
      </c>
    </row>
    <row r="205" spans="2:15">
      <c r="B205" s="29">
        <v>199</v>
      </c>
      <c r="C205" s="26">
        <v>6.6333333330000004</v>
      </c>
      <c r="D205" s="26">
        <v>0.200726715</v>
      </c>
      <c r="E205" s="26">
        <v>-7.1011361869999998E-2</v>
      </c>
      <c r="F205" s="26">
        <f>D205-Mode1_Parameter_sheet!$D$7</f>
        <v>4.8789471594967104E-2</v>
      </c>
      <c r="G205" s="26">
        <v>0.55748351799999996</v>
      </c>
      <c r="H205" s="26">
        <v>8.7013232479999994E-2</v>
      </c>
      <c r="I205" s="26">
        <f>G205-Mode1_Parameter_sheet!$D$8</f>
        <v>8.1178914061681429E-3</v>
      </c>
      <c r="K205" s="26">
        <v>6.6333333330000004</v>
      </c>
      <c r="L205" s="33">
        <f>$R$8*COS($R$6*(K205-Mode1_Parameter_sheet!$D$9))+$R$10*SIN($R$6*(K205-Mode1_Parameter_sheet!$D$9))+$R$9*COS($R$7*(K205-Mode1_Parameter_sheet!$D$9))+$R$11*SIN($R$7*(K205-Mode1_Parameter_sheet!$D$9))</f>
        <v>4.726412449145815E-2</v>
      </c>
      <c r="M205" s="33">
        <f>L205+Mode1_Parameter_sheet!$D$7</f>
        <v>0.19920136789649104</v>
      </c>
      <c r="N205" s="33">
        <f>$R$8*COS($R$6*(K205-Mode1_Parameter_sheet!$D$9))+$R$10*SIN($R$6*(K205-Mode1_Parameter_sheet!$D$9))-$R$9*COS($R$7*(K205-Mode1_Parameter_sheet!$D$9))-$R$11*SIN($R$7*(K205-Mode1_Parameter_sheet!$D$9))</f>
        <v>7.1764266839059107E-3</v>
      </c>
      <c r="O205" s="33">
        <f>N205+Mode1_Parameter_sheet!$D$8</f>
        <v>0.55654205327773776</v>
      </c>
    </row>
    <row r="206" spans="2:15">
      <c r="B206" s="29">
        <v>200</v>
      </c>
      <c r="C206" s="26">
        <v>6.6666666670000003</v>
      </c>
      <c r="D206" s="26">
        <v>0.19820082950000001</v>
      </c>
      <c r="E206" s="26">
        <v>-8.2042195639999996E-2</v>
      </c>
      <c r="F206" s="26">
        <f>D206-Mode1_Parameter_sheet!$D$7</f>
        <v>4.6263586094967113E-2</v>
      </c>
      <c r="G206" s="26">
        <v>0.56037258440000004</v>
      </c>
      <c r="H206" s="26">
        <v>8.7223971289999994E-2</v>
      </c>
      <c r="I206" s="26">
        <f>G206-Mode1_Parameter_sheet!$D$8</f>
        <v>1.1006957806168227E-2</v>
      </c>
      <c r="K206" s="26">
        <v>6.6666666670000003</v>
      </c>
      <c r="L206" s="33">
        <f>$R$8*COS($R$6*(K206-Mode1_Parameter_sheet!$D$9))+$R$10*SIN($R$6*(K206-Mode1_Parameter_sheet!$D$9))+$R$9*COS($R$7*(K206-Mode1_Parameter_sheet!$D$9))+$R$11*SIN($R$7*(K206-Mode1_Parameter_sheet!$D$9))</f>
        <v>4.499294411719703E-2</v>
      </c>
      <c r="M206" s="33">
        <f>L206+Mode1_Parameter_sheet!$D$7</f>
        <v>0.19693018752222993</v>
      </c>
      <c r="N206" s="33">
        <f>$R$8*COS($R$6*(K206-Mode1_Parameter_sheet!$D$9))+$R$10*SIN($R$6*(K206-Mode1_Parameter_sheet!$D$9))-$R$9*COS($R$7*(K206-Mode1_Parameter_sheet!$D$9))-$R$11*SIN($R$7*(K206-Mode1_Parameter_sheet!$D$9))</f>
        <v>1.0102827257006048E-2</v>
      </c>
      <c r="O206" s="33">
        <f>N206+Mode1_Parameter_sheet!$D$8</f>
        <v>0.55946845385083788</v>
      </c>
    </row>
    <row r="207" spans="2:15">
      <c r="B207" s="29">
        <v>201</v>
      </c>
      <c r="C207" s="26">
        <v>6.7</v>
      </c>
      <c r="D207" s="26">
        <v>0.1952572353</v>
      </c>
      <c r="E207" s="26">
        <v>-4.4235650080000001E-2</v>
      </c>
      <c r="F207" s="26">
        <f>D207-Mode1_Parameter_sheet!$D$7</f>
        <v>4.3319991894967103E-2</v>
      </c>
      <c r="G207" s="26">
        <v>0.56329844939999996</v>
      </c>
      <c r="H207" s="26">
        <v>4.3916853309999997E-2</v>
      </c>
      <c r="I207" s="26">
        <f>G207-Mode1_Parameter_sheet!$D$8</f>
        <v>1.3932822806168144E-2</v>
      </c>
      <c r="K207" s="26">
        <v>6.7</v>
      </c>
      <c r="L207" s="33">
        <f>$R$8*COS($R$6*(K207-Mode1_Parameter_sheet!$D$9))+$R$10*SIN($R$6*(K207-Mode1_Parameter_sheet!$D$9))+$R$9*COS($R$7*(K207-Mode1_Parameter_sheet!$D$9))+$R$11*SIN($R$7*(K207-Mode1_Parameter_sheet!$D$9))</f>
        <v>4.2366198756310793E-2</v>
      </c>
      <c r="M207" s="33">
        <f>L207+Mode1_Parameter_sheet!$D$7</f>
        <v>0.19430344216134368</v>
      </c>
      <c r="N207" s="33">
        <f>$R$8*COS($R$6*(K207-Mode1_Parameter_sheet!$D$9))+$R$10*SIN($R$6*(K207-Mode1_Parameter_sheet!$D$9))-$R$9*COS($R$7*(K207-Mode1_Parameter_sheet!$D$9))-$R$11*SIN($R$7*(K207-Mode1_Parameter_sheet!$D$9))</f>
        <v>1.3042152386511019E-2</v>
      </c>
      <c r="O207" s="33">
        <f>N207+Mode1_Parameter_sheet!$D$8</f>
        <v>0.56240777898034278</v>
      </c>
    </row>
    <row r="208" spans="2:15">
      <c r="B208" s="29">
        <v>202</v>
      </c>
      <c r="C208" s="26">
        <v>6.733333333</v>
      </c>
      <c r="D208" s="26">
        <v>0.1952517862</v>
      </c>
      <c r="E208" s="26">
        <v>-4.7017969350000001E-2</v>
      </c>
      <c r="F208" s="26">
        <f>D208-Mode1_Parameter_sheet!$D$7</f>
        <v>4.3314542794967104E-2</v>
      </c>
      <c r="G208" s="26">
        <v>0.56330037460000004</v>
      </c>
      <c r="H208" s="26">
        <v>4.3915814290000001E-2</v>
      </c>
      <c r="I208" s="26">
        <f>G208-Mode1_Parameter_sheet!$D$8</f>
        <v>1.3934748006168229E-2</v>
      </c>
      <c r="K208" s="26">
        <v>6.733333333</v>
      </c>
      <c r="L208" s="33">
        <f>$R$8*COS($R$6*(K208-Mode1_Parameter_sheet!$D$9))+$R$10*SIN($R$6*(K208-Mode1_Parameter_sheet!$D$9))+$R$9*COS($R$7*(K208-Mode1_Parameter_sheet!$D$9))+$R$11*SIN($R$7*(K208-Mode1_Parameter_sheet!$D$9))</f>
        <v>3.9412309225194044E-2</v>
      </c>
      <c r="M208" s="33">
        <f>L208+Mode1_Parameter_sheet!$D$7</f>
        <v>0.19134955263022693</v>
      </c>
      <c r="N208" s="33">
        <f>$R$8*COS($R$6*(K208-Mode1_Parameter_sheet!$D$9))+$R$10*SIN($R$6*(K208-Mode1_Parameter_sheet!$D$9))-$R$9*COS($R$7*(K208-Mode1_Parameter_sheet!$D$9))-$R$11*SIN($R$7*(K208-Mode1_Parameter_sheet!$D$9))</f>
        <v>1.5964037348322024E-2</v>
      </c>
      <c r="O208" s="33">
        <f>N208+Mode1_Parameter_sheet!$D$8</f>
        <v>0.56532966394215389</v>
      </c>
    </row>
    <row r="209" spans="2:15">
      <c r="B209" s="29">
        <v>203</v>
      </c>
      <c r="C209" s="26">
        <v>6.766666667</v>
      </c>
      <c r="D209" s="26">
        <v>0.19212270400000001</v>
      </c>
      <c r="E209" s="26">
        <v>-0.10091160439999999</v>
      </c>
      <c r="F209" s="26">
        <f>D209-Mode1_Parameter_sheet!$D$7</f>
        <v>4.018546059496711E-2</v>
      </c>
      <c r="G209" s="26">
        <v>0.56622617040000001</v>
      </c>
      <c r="H209" s="26">
        <v>8.6387086380000006E-2</v>
      </c>
      <c r="I209" s="26">
        <f>G209-Mode1_Parameter_sheet!$D$8</f>
        <v>1.6860543806168193E-2</v>
      </c>
      <c r="K209" s="26">
        <v>6.766666667</v>
      </c>
      <c r="L209" s="33">
        <f>$R$8*COS($R$6*(K209-Mode1_Parameter_sheet!$D$9))+$R$10*SIN($R$6*(K209-Mode1_Parameter_sheet!$D$9))+$R$9*COS($R$7*(K209-Mode1_Parameter_sheet!$D$9))+$R$11*SIN($R$7*(K209-Mode1_Parameter_sheet!$D$9))</f>
        <v>3.6162403244866588E-2</v>
      </c>
      <c r="M209" s="33">
        <f>L209+Mode1_Parameter_sheet!$D$7</f>
        <v>0.18809964664989948</v>
      </c>
      <c r="N209" s="33">
        <f>$R$8*COS($R$6*(K209-Mode1_Parameter_sheet!$D$9))+$R$10*SIN($R$6*(K209-Mode1_Parameter_sheet!$D$9))-$R$9*COS($R$7*(K209-Mode1_Parameter_sheet!$D$9))-$R$11*SIN($R$7*(K209-Mode1_Parameter_sheet!$D$9))</f>
        <v>1.8837553441282122E-2</v>
      </c>
      <c r="O209" s="33">
        <f>N209+Mode1_Parameter_sheet!$D$8</f>
        <v>0.56820318003511394</v>
      </c>
    </row>
    <row r="210" spans="2:15">
      <c r="B210" s="29">
        <v>204</v>
      </c>
      <c r="C210" s="26">
        <v>6.8</v>
      </c>
      <c r="D210" s="26">
        <v>0.1885243459</v>
      </c>
      <c r="E210" s="26">
        <v>-0.1112086852</v>
      </c>
      <c r="F210" s="26">
        <f>D210-Mode1_Parameter_sheet!$D$7</f>
        <v>3.6587102494967105E-2</v>
      </c>
      <c r="G210" s="26">
        <v>0.56905951369999996</v>
      </c>
      <c r="H210" s="26">
        <v>8.1406206009999996E-2</v>
      </c>
      <c r="I210" s="26">
        <f>G210-Mode1_Parameter_sheet!$D$8</f>
        <v>1.9693887106168151E-2</v>
      </c>
      <c r="K210" s="26">
        <v>6.8</v>
      </c>
      <c r="L210" s="33">
        <f>$R$8*COS($R$6*(K210-Mode1_Parameter_sheet!$D$9))+$R$10*SIN($R$6*(K210-Mode1_Parameter_sheet!$D$9))+$R$9*COS($R$7*(K210-Mode1_Parameter_sheet!$D$9))+$R$11*SIN($R$7*(K210-Mode1_Parameter_sheet!$D$9))</f>
        <v>3.26499874551947E-2</v>
      </c>
      <c r="M210" s="33">
        <f>L210+Mode1_Parameter_sheet!$D$7</f>
        <v>0.1845872308602276</v>
      </c>
      <c r="N210" s="33">
        <f>$R$8*COS($R$6*(K210-Mode1_Parameter_sheet!$D$9))+$R$10*SIN($R$6*(K210-Mode1_Parameter_sheet!$D$9))-$R$9*COS($R$7*(K210-Mode1_Parameter_sheet!$D$9))-$R$11*SIN($R$7*(K210-Mode1_Parameter_sheet!$D$9))</f>
        <v>2.1631534815462306E-2</v>
      </c>
      <c r="O210" s="33">
        <f>N210+Mode1_Parameter_sheet!$D$8</f>
        <v>0.57099716140929413</v>
      </c>
    </row>
    <row r="211" spans="2:15">
      <c r="B211" s="29">
        <v>205</v>
      </c>
      <c r="C211" s="26">
        <v>6.8333333329999997</v>
      </c>
      <c r="D211" s="26">
        <v>0.18470879170000001</v>
      </c>
      <c r="E211" s="26">
        <v>-0.119421231</v>
      </c>
      <c r="F211" s="26">
        <f>D211-Mode1_Parameter_sheet!$D$7</f>
        <v>3.2771548294967118E-2</v>
      </c>
      <c r="G211" s="26">
        <v>0.57165325079999996</v>
      </c>
      <c r="H211" s="26">
        <v>7.8857887060000006E-2</v>
      </c>
      <c r="I211" s="26">
        <f>G211-Mode1_Parameter_sheet!$D$8</f>
        <v>2.2287624206168144E-2</v>
      </c>
      <c r="K211" s="26">
        <v>6.8333333329999997</v>
      </c>
      <c r="L211" s="33">
        <f>$R$8*COS($R$6*(K211-Mode1_Parameter_sheet!$D$9))+$R$10*SIN($R$6*(K211-Mode1_Parameter_sheet!$D$9))+$R$9*COS($R$7*(K211-Mode1_Parameter_sheet!$D$9))+$R$11*SIN($R$7*(K211-Mode1_Parameter_sheet!$D$9))</f>
        <v>2.8910598034590361E-2</v>
      </c>
      <c r="M211" s="33">
        <f>L211+Mode1_Parameter_sheet!$D$7</f>
        <v>0.18084784143962326</v>
      </c>
      <c r="N211" s="33">
        <f>$R$8*COS($R$6*(K211-Mode1_Parameter_sheet!$D$9))+$R$10*SIN($R$6*(K211-Mode1_Parameter_sheet!$D$9))-$R$9*COS($R$7*(K211-Mode1_Parameter_sheet!$D$9))-$R$11*SIN($R$7*(K211-Mode1_Parameter_sheet!$D$9))</f>
        <v>2.4314913227383272E-2</v>
      </c>
      <c r="O211" s="33">
        <f>N211+Mode1_Parameter_sheet!$D$8</f>
        <v>0.57368053982121503</v>
      </c>
    </row>
    <row r="212" spans="2:15">
      <c r="B212" s="29">
        <v>206</v>
      </c>
      <c r="C212" s="26">
        <v>6.8666666669999996</v>
      </c>
      <c r="D212" s="26">
        <v>0.1805629305</v>
      </c>
      <c r="E212" s="26">
        <v>-0.1263786006</v>
      </c>
      <c r="F212" s="26">
        <f>D212-Mode1_Parameter_sheet!$D$7</f>
        <v>2.8625687094967101E-2</v>
      </c>
      <c r="G212" s="26">
        <v>0.57431670619999997</v>
      </c>
      <c r="H212" s="26">
        <v>7.5061697220000001E-2</v>
      </c>
      <c r="I212" s="26">
        <f>G212-Mode1_Parameter_sheet!$D$8</f>
        <v>2.4951079606168158E-2</v>
      </c>
      <c r="K212" s="26">
        <v>6.8666666669999996</v>
      </c>
      <c r="L212" s="33">
        <f>$R$8*COS($R$6*(K212-Mode1_Parameter_sheet!$D$9))+$R$10*SIN($R$6*(K212-Mode1_Parameter_sheet!$D$9))+$R$9*COS($R$7*(K212-Mode1_Parameter_sheet!$D$9))+$R$11*SIN($R$7*(K212-Mode1_Parameter_sheet!$D$9))</f>
        <v>2.498143534876994E-2</v>
      </c>
      <c r="M212" s="33">
        <f>L212+Mode1_Parameter_sheet!$D$7</f>
        <v>0.17691867875380285</v>
      </c>
      <c r="N212" s="33">
        <f>$R$8*COS($R$6*(K212-Mode1_Parameter_sheet!$D$9))+$R$10*SIN($R$6*(K212-Mode1_Parameter_sheet!$D$9))-$R$9*COS($R$7*(K212-Mode1_Parameter_sheet!$D$9))-$R$11*SIN($R$7*(K212-Mode1_Parameter_sheet!$D$9))</f>
        <v>2.6857055593526476E-2</v>
      </c>
      <c r="O212" s="33">
        <f>N212+Mode1_Parameter_sheet!$D$8</f>
        <v>0.57622268218735828</v>
      </c>
    </row>
    <row r="213" spans="2:15">
      <c r="B213" s="29">
        <v>207</v>
      </c>
      <c r="C213" s="26">
        <v>6.9</v>
      </c>
      <c r="D213" s="26">
        <v>0.17628355170000001</v>
      </c>
      <c r="E213" s="26">
        <v>-0.1316671787</v>
      </c>
      <c r="F213" s="26">
        <f>D213-Mode1_Parameter_sheet!$D$7</f>
        <v>2.4346308294967117E-2</v>
      </c>
      <c r="G213" s="26">
        <v>0.5766573639</v>
      </c>
      <c r="H213" s="26">
        <v>7.2969194180000002E-2</v>
      </c>
      <c r="I213" s="26">
        <f>G213-Mode1_Parameter_sheet!$D$8</f>
        <v>2.7291737306168184E-2</v>
      </c>
      <c r="K213" s="26">
        <v>6.9</v>
      </c>
      <c r="L213" s="33">
        <f>$R$8*COS($R$6*(K213-Mode1_Parameter_sheet!$D$9))+$R$10*SIN($R$6*(K213-Mode1_Parameter_sheet!$D$9))+$R$9*COS($R$7*(K213-Mode1_Parameter_sheet!$D$9))+$R$11*SIN($R$7*(K213-Mode1_Parameter_sheet!$D$9))</f>
        <v>2.0900985703547571E-2</v>
      </c>
      <c r="M213" s="33">
        <f>L213+Mode1_Parameter_sheet!$D$7</f>
        <v>0.17283822910858046</v>
      </c>
      <c r="N213" s="33">
        <f>$R$8*COS($R$6*(K213-Mode1_Parameter_sheet!$D$9))+$R$10*SIN($R$6*(K213-Mode1_Parameter_sheet!$D$9))-$R$9*COS($R$7*(K213-Mode1_Parameter_sheet!$D$9))-$R$11*SIN($R$7*(K213-Mode1_Parameter_sheet!$D$9))</f>
        <v>2.9228101565671759E-2</v>
      </c>
      <c r="O213" s="33">
        <f>N213+Mode1_Parameter_sheet!$D$8</f>
        <v>0.57859372815950361</v>
      </c>
    </row>
    <row r="214" spans="2:15">
      <c r="B214" s="29">
        <v>208</v>
      </c>
      <c r="C214" s="26">
        <v>6.9333333330000002</v>
      </c>
      <c r="D214" s="26">
        <v>0.17178511860000001</v>
      </c>
      <c r="E214" s="26">
        <v>-0.13377005920000001</v>
      </c>
      <c r="F214" s="26">
        <f>D214-Mode1_Parameter_sheet!$D$7</f>
        <v>1.9847875194967113E-2</v>
      </c>
      <c r="G214" s="26">
        <v>0.57918131910000004</v>
      </c>
      <c r="H214" s="26">
        <v>6.619879914E-2</v>
      </c>
      <c r="I214" s="26">
        <f>G214-Mode1_Parameter_sheet!$D$8</f>
        <v>2.9815692506168223E-2</v>
      </c>
      <c r="K214" s="26">
        <v>6.9333333330000002</v>
      </c>
      <c r="L214" s="33">
        <f>$R$8*COS($R$6*(K214-Mode1_Parameter_sheet!$D$9))+$R$10*SIN($R$6*(K214-Mode1_Parameter_sheet!$D$9))+$R$9*COS($R$7*(K214-Mode1_Parameter_sheet!$D$9))+$R$11*SIN($R$7*(K214-Mode1_Parameter_sheet!$D$9))</f>
        <v>1.6708632896397704E-2</v>
      </c>
      <c r="M214" s="33">
        <f>L214+Mode1_Parameter_sheet!$D$7</f>
        <v>0.1686458763014306</v>
      </c>
      <c r="N214" s="33">
        <f>$R$8*COS($R$6*(K214-Mode1_Parameter_sheet!$D$9))+$R$10*SIN($R$6*(K214-Mode1_Parameter_sheet!$D$9))-$R$9*COS($R$7*(K214-Mode1_Parameter_sheet!$D$9))-$R$11*SIN($R$7*(K214-Mode1_Parameter_sheet!$D$9))</f>
        <v>3.1399298085000568E-2</v>
      </c>
      <c r="O214" s="33">
        <f>N214+Mode1_Parameter_sheet!$D$8</f>
        <v>0.58076492467883234</v>
      </c>
    </row>
    <row r="215" spans="2:15">
      <c r="B215" s="29">
        <v>209</v>
      </c>
      <c r="C215" s="26">
        <v>6.9666666670000001</v>
      </c>
      <c r="D215" s="26">
        <v>0.16736554770000001</v>
      </c>
      <c r="E215" s="26">
        <v>-0.13385330710000001</v>
      </c>
      <c r="F215" s="26">
        <f>D215-Mode1_Parameter_sheet!$D$7</f>
        <v>1.542830429496711E-2</v>
      </c>
      <c r="G215" s="26">
        <v>0.58107061719999997</v>
      </c>
      <c r="H215" s="26">
        <v>5.7166119119999997E-2</v>
      </c>
      <c r="I215" s="26">
        <f>G215-Mode1_Parameter_sheet!$D$8</f>
        <v>3.170499060616816E-2</v>
      </c>
      <c r="K215" s="26">
        <v>6.9666666670000001</v>
      </c>
      <c r="L215" s="33">
        <f>$R$8*COS($R$6*(K215-Mode1_Parameter_sheet!$D$9))+$R$10*SIN($R$6*(K215-Mode1_Parameter_sheet!$D$9))+$R$9*COS($R$7*(K215-Mode1_Parameter_sheet!$D$9))+$R$11*SIN($R$7*(K215-Mode1_Parameter_sheet!$D$9))</f>
        <v>1.2444265686094505E-2</v>
      </c>
      <c r="M215" s="33">
        <f>L215+Mode1_Parameter_sheet!$D$7</f>
        <v>0.16438150909112739</v>
      </c>
      <c r="N215" s="33">
        <f>$R$8*COS($R$6*(K215-Mode1_Parameter_sheet!$D$9))+$R$10*SIN($R$6*(K215-Mode1_Parameter_sheet!$D$9))-$R$9*COS($R$7*(K215-Mode1_Parameter_sheet!$D$9))-$R$11*SIN($R$7*(K215-Mode1_Parameter_sheet!$D$9))</f>
        <v>3.3343325882518322E-2</v>
      </c>
      <c r="O215" s="33">
        <f>N215+Mode1_Parameter_sheet!$D$8</f>
        <v>0.58270895247635013</v>
      </c>
    </row>
    <row r="216" spans="2:15">
      <c r="B216" s="29">
        <v>210</v>
      </c>
      <c r="C216" s="26">
        <v>7</v>
      </c>
      <c r="D216" s="26">
        <v>0.1628615648</v>
      </c>
      <c r="E216" s="26">
        <v>-0.1361725164</v>
      </c>
      <c r="F216" s="26">
        <f>D216-Mode1_Parameter_sheet!$D$7</f>
        <v>1.0924321394967101E-2</v>
      </c>
      <c r="G216" s="26">
        <v>0.5829923937</v>
      </c>
      <c r="H216" s="26">
        <v>5.1785846789999999E-2</v>
      </c>
      <c r="I216" s="26">
        <f>G216-Mode1_Parameter_sheet!$D$8</f>
        <v>3.3626767106168187E-2</v>
      </c>
      <c r="K216" s="26">
        <v>7</v>
      </c>
      <c r="L216" s="33">
        <f>$R$8*COS($R$6*(K216-Mode1_Parameter_sheet!$D$9))+$R$10*SIN($R$6*(K216-Mode1_Parameter_sheet!$D$9))+$R$9*COS($R$7*(K216-Mode1_Parameter_sheet!$D$9))+$R$11*SIN($R$7*(K216-Mode1_Parameter_sheet!$D$9))</f>
        <v>8.1478841989708894E-3</v>
      </c>
      <c r="M216" s="33">
        <f>L216+Mode1_Parameter_sheet!$D$7</f>
        <v>0.16008512760400379</v>
      </c>
      <c r="N216" s="33">
        <f>$R$8*COS($R$6*(K216-Mode1_Parameter_sheet!$D$9))+$R$10*SIN($R$6*(K216-Mode1_Parameter_sheet!$D$9))-$R$9*COS($R$7*(K216-Mode1_Parameter_sheet!$D$9))-$R$11*SIN($R$7*(K216-Mode1_Parameter_sheet!$D$9))</f>
        <v>3.5034615153563584E-2</v>
      </c>
      <c r="O216" s="33">
        <f>N216+Mode1_Parameter_sheet!$D$8</f>
        <v>0.58440024174739535</v>
      </c>
    </row>
    <row r="217" spans="2:15">
      <c r="B217" s="29">
        <v>211</v>
      </c>
      <c r="C217" s="26">
        <v>7.0333333329999999</v>
      </c>
      <c r="D217" s="26">
        <v>0.1582873799</v>
      </c>
      <c r="E217" s="26">
        <v>-0.13767277380000001</v>
      </c>
      <c r="F217" s="26">
        <f>D217-Mode1_Parameter_sheet!$D$7</f>
        <v>6.3501364949671013E-3</v>
      </c>
      <c r="G217" s="26">
        <v>0.58452300700000004</v>
      </c>
      <c r="H217" s="26">
        <v>4.3746725770000001E-2</v>
      </c>
      <c r="I217" s="26">
        <f>G217-Mode1_Parameter_sheet!$D$8</f>
        <v>3.5157380406168226E-2</v>
      </c>
      <c r="K217" s="26">
        <v>7.0333333329999999</v>
      </c>
      <c r="L217" s="33">
        <f>$R$8*COS($R$6*(K217-Mode1_Parameter_sheet!$D$9))+$R$10*SIN($R$6*(K217-Mode1_Parameter_sheet!$D$9))+$R$9*COS($R$7*(K217-Mode1_Parameter_sheet!$D$9))+$R$11*SIN($R$7*(K217-Mode1_Parameter_sheet!$D$9))</f>
        <v>3.8592080345993575E-3</v>
      </c>
      <c r="M217" s="33">
        <f>L217+Mode1_Parameter_sheet!$D$7</f>
        <v>0.15579645143963225</v>
      </c>
      <c r="N217" s="33">
        <f>$R$8*COS($R$6*(K217-Mode1_Parameter_sheet!$D$9))+$R$10*SIN($R$6*(K217-Mode1_Parameter_sheet!$D$9))-$R$9*COS($R$7*(K217-Mode1_Parameter_sheet!$D$9))-$R$11*SIN($R$7*(K217-Mode1_Parameter_sheet!$D$9))</f>
        <v>3.6449647292564294E-2</v>
      </c>
      <c r="O217" s="33">
        <f>N217+Mode1_Parameter_sheet!$D$8</f>
        <v>0.58581527388639609</v>
      </c>
    </row>
    <row r="218" spans="2:15">
      <c r="B218" s="29">
        <v>212</v>
      </c>
      <c r="C218" s="26">
        <v>7.0666666669999998</v>
      </c>
      <c r="D218" s="26">
        <v>0.1536833799</v>
      </c>
      <c r="E218" s="26">
        <v>-0.1376219739</v>
      </c>
      <c r="F218" s="26">
        <f>D218-Mode1_Parameter_sheet!$D$7</f>
        <v>1.7461364949671043E-3</v>
      </c>
      <c r="G218" s="26">
        <v>0.58590884210000005</v>
      </c>
      <c r="H218" s="26">
        <v>3.5360555010000003E-2</v>
      </c>
      <c r="I218" s="26">
        <f>G218-Mode1_Parameter_sheet!$D$8</f>
        <v>3.6543215506168236E-2</v>
      </c>
      <c r="K218" s="26">
        <v>7.0666666669999998</v>
      </c>
      <c r="L218" s="33">
        <f>$R$8*COS($R$6*(K218-Mode1_Parameter_sheet!$D$9))+$R$10*SIN($R$6*(K218-Mode1_Parameter_sheet!$D$9))+$R$9*COS($R$7*(K218-Mode1_Parameter_sheet!$D$9))+$R$11*SIN($R$7*(K218-Mode1_Parameter_sheet!$D$9))</f>
        <v>-3.8270767066743427E-4</v>
      </c>
      <c r="M218" s="33">
        <f>L218+Mode1_Parameter_sheet!$D$7</f>
        <v>0.15155453573436545</v>
      </c>
      <c r="N218" s="33">
        <f>$R$8*COS($R$6*(K218-Mode1_Parameter_sheet!$D$9))+$R$10*SIN($R$6*(K218-Mode1_Parameter_sheet!$D$9))-$R$9*COS($R$7*(K218-Mode1_Parameter_sheet!$D$9))-$R$11*SIN($R$7*(K218-Mode1_Parameter_sheet!$D$9))</f>
        <v>3.7567238247801921E-2</v>
      </c>
      <c r="O218" s="33">
        <f>N218+Mode1_Parameter_sheet!$D$8</f>
        <v>0.58693286484163376</v>
      </c>
    </row>
    <row r="219" spans="2:15">
      <c r="B219" s="29">
        <v>213</v>
      </c>
      <c r="C219" s="26">
        <v>7.1</v>
      </c>
      <c r="D219" s="26">
        <v>0.1491125817</v>
      </c>
      <c r="E219" s="26">
        <v>-0.13470737360000001</v>
      </c>
      <c r="F219" s="26">
        <f>D219-Mode1_Parameter_sheet!$D$7</f>
        <v>-2.8246617050328993E-3</v>
      </c>
      <c r="G219" s="26">
        <v>0.58688037729999998</v>
      </c>
      <c r="H219" s="26">
        <v>2.3922903830000002E-2</v>
      </c>
      <c r="I219" s="26">
        <f>G219-Mode1_Parameter_sheet!$D$8</f>
        <v>3.7514750706168165E-2</v>
      </c>
      <c r="K219" s="26">
        <v>7.1</v>
      </c>
      <c r="L219" s="33">
        <f>$R$8*COS($R$6*(K219-Mode1_Parameter_sheet!$D$9))+$R$10*SIN($R$6*(K219-Mode1_Parameter_sheet!$D$9))+$R$9*COS($R$7*(K219-Mode1_Parameter_sheet!$D$9))+$R$11*SIN($R$7*(K219-Mode1_Parameter_sheet!$D$9))</f>
        <v>-4.5398455403107309E-3</v>
      </c>
      <c r="M219" s="33">
        <f>L219+Mode1_Parameter_sheet!$D$7</f>
        <v>0.14739739786472217</v>
      </c>
      <c r="N219" s="33">
        <f>$R$8*COS($R$6*(K219-Mode1_Parameter_sheet!$D$9))+$R$10*SIN($R$6*(K219-Mode1_Parameter_sheet!$D$9))-$R$9*COS($R$7*(K219-Mode1_Parameter_sheet!$D$9))-$R$11*SIN($R$7*(K219-Mode1_Parameter_sheet!$D$9))</f>
        <v>3.8368800994585346E-2</v>
      </c>
      <c r="O219" s="33">
        <f>N219+Mode1_Parameter_sheet!$D$8</f>
        <v>0.58773442758841721</v>
      </c>
    </row>
    <row r="220" spans="2:15">
      <c r="B220" s="29">
        <v>214</v>
      </c>
      <c r="C220" s="26">
        <v>7.1333333330000004</v>
      </c>
      <c r="D220" s="26">
        <v>0.1447028883</v>
      </c>
      <c r="E220" s="26">
        <v>-0.13106460079999999</v>
      </c>
      <c r="F220" s="26">
        <f>D220-Mode1_Parameter_sheet!$D$7</f>
        <v>-7.2343551050328969E-3</v>
      </c>
      <c r="G220" s="26">
        <v>0.58750370230000004</v>
      </c>
      <c r="H220" s="26">
        <v>1.5053801110000001E-2</v>
      </c>
      <c r="I220" s="26">
        <f>G220-Mode1_Parameter_sheet!$D$8</f>
        <v>3.8138075706168229E-2</v>
      </c>
      <c r="K220" s="26">
        <v>7.1333333330000004</v>
      </c>
      <c r="L220" s="33">
        <f>$R$8*COS($R$6*(K220-Mode1_Parameter_sheet!$D$9))+$R$10*SIN($R$6*(K220-Mode1_Parameter_sheet!$D$9))+$R$9*COS($R$7*(K220-Mode1_Parameter_sheet!$D$9))+$R$11*SIN($R$7*(K220-Mode1_Parameter_sheet!$D$9))</f>
        <v>-8.5755860511093178E-3</v>
      </c>
      <c r="M220" s="33">
        <f>L220+Mode1_Parameter_sheet!$D$7</f>
        <v>0.14336165735392359</v>
      </c>
      <c r="N220" s="33">
        <f>$R$8*COS($R$6*(K220-Mode1_Parameter_sheet!$D$9))+$R$10*SIN($R$6*(K220-Mode1_Parameter_sheet!$D$9))-$R$9*COS($R$7*(K220-Mode1_Parameter_sheet!$D$9))-$R$11*SIN($R$7*(K220-Mode1_Parameter_sheet!$D$9))</f>
        <v>3.8838584229338523E-2</v>
      </c>
      <c r="O220" s="33">
        <f>N220+Mode1_Parameter_sheet!$D$8</f>
        <v>0.58820421082317031</v>
      </c>
    </row>
    <row r="221" spans="2:15">
      <c r="B221" s="29">
        <v>215</v>
      </c>
      <c r="C221" s="26">
        <v>7.1666666670000003</v>
      </c>
      <c r="D221" s="26">
        <v>0.1403749416</v>
      </c>
      <c r="E221" s="26">
        <v>-0.12265932089999999</v>
      </c>
      <c r="F221" s="26">
        <f>D221-Mode1_Parameter_sheet!$D$7</f>
        <v>-1.1562301805032899E-2</v>
      </c>
      <c r="G221" s="26">
        <v>0.58788396409999999</v>
      </c>
      <c r="H221" s="26">
        <v>7.2728121309999999E-3</v>
      </c>
      <c r="I221" s="26">
        <f>G221-Mode1_Parameter_sheet!$D$8</f>
        <v>3.8518337506168177E-2</v>
      </c>
      <c r="K221" s="26">
        <v>7.1666666670000003</v>
      </c>
      <c r="L221" s="33">
        <f>$R$8*COS($R$6*(K221-Mode1_Parameter_sheet!$D$9))+$R$10*SIN($R$6*(K221-Mode1_Parameter_sheet!$D$9))+$R$9*COS($R$7*(K221-Mode1_Parameter_sheet!$D$9))+$R$11*SIN($R$7*(K221-Mode1_Parameter_sheet!$D$9))</f>
        <v>-1.2455048581443836E-2</v>
      </c>
      <c r="M221" s="33">
        <f>L221+Mode1_Parameter_sheet!$D$7</f>
        <v>0.13948219482358906</v>
      </c>
      <c r="N221" s="33">
        <f>$R$8*COS($R$6*(K221-Mode1_Parameter_sheet!$D$9))+$R$10*SIN($R$6*(K221-Mode1_Parameter_sheet!$D$9))-$R$9*COS($R$7*(K221-Mode1_Parameter_sheet!$D$9))-$R$11*SIN($R$7*(K221-Mode1_Parameter_sheet!$D$9))</f>
        <v>3.896388389079225E-2</v>
      </c>
      <c r="O221" s="33">
        <f>N221+Mode1_Parameter_sheet!$D$8</f>
        <v>0.58832951048462401</v>
      </c>
    </row>
    <row r="222" spans="2:15">
      <c r="B222" s="29">
        <v>216</v>
      </c>
      <c r="C222" s="26">
        <v>7.2</v>
      </c>
      <c r="D222" s="26">
        <v>0.13652560020000001</v>
      </c>
      <c r="E222" s="26">
        <v>-0.115361886</v>
      </c>
      <c r="F222" s="26">
        <f>D222-Mode1_Parameter_sheet!$D$7</f>
        <v>-1.5411643205032882E-2</v>
      </c>
      <c r="G222" s="26">
        <v>0.58798855650000004</v>
      </c>
      <c r="H222" s="26">
        <v>-4.7263453229999999E-3</v>
      </c>
      <c r="I222" s="26">
        <f>G222-Mode1_Parameter_sheet!$D$8</f>
        <v>3.8622929906168224E-2</v>
      </c>
      <c r="K222" s="26">
        <v>7.2</v>
      </c>
      <c r="L222" s="33">
        <f>$R$8*COS($R$6*(K222-Mode1_Parameter_sheet!$D$9))+$R$10*SIN($R$6*(K222-Mode1_Parameter_sheet!$D$9))+$R$9*COS($R$7*(K222-Mode1_Parameter_sheet!$D$9))+$R$11*SIN($R$7*(K222-Mode1_Parameter_sheet!$D$9))</f>
        <v>-1.6145411318669131E-2</v>
      </c>
      <c r="M222" s="33">
        <f>L222+Mode1_Parameter_sheet!$D$7</f>
        <v>0.13579183208636375</v>
      </c>
      <c r="N222" s="33">
        <f>$R$8*COS($R$6*(K222-Mode1_Parameter_sheet!$D$9))+$R$10*SIN($R$6*(K222-Mode1_Parameter_sheet!$D$9))-$R$9*COS($R$7*(K222-Mode1_Parameter_sheet!$D$9))-$R$11*SIN($R$7*(K222-Mode1_Parameter_sheet!$D$9))</f>
        <v>3.8735225516912775E-2</v>
      </c>
      <c r="O222" s="33">
        <f>N222+Mode1_Parameter_sheet!$D$8</f>
        <v>0.58810085211074459</v>
      </c>
    </row>
    <row r="223" spans="2:15">
      <c r="B223" s="29">
        <v>217</v>
      </c>
      <c r="C223" s="26">
        <v>7.233333333</v>
      </c>
      <c r="D223" s="26">
        <v>0.13268414919999999</v>
      </c>
      <c r="E223" s="26">
        <v>-0.1098122936</v>
      </c>
      <c r="F223" s="26">
        <f>D223-Mode1_Parameter_sheet!$D$7</f>
        <v>-1.9253094205032906E-2</v>
      </c>
      <c r="G223" s="26">
        <v>0.58756887440000005</v>
      </c>
      <c r="H223" s="26">
        <v>-1.777573901E-2</v>
      </c>
      <c r="I223" s="26">
        <f>G223-Mode1_Parameter_sheet!$D$8</f>
        <v>3.8203247806168239E-2</v>
      </c>
      <c r="K223" s="26">
        <v>7.233333333</v>
      </c>
      <c r="L223" s="33">
        <f>$R$8*COS($R$6*(K223-Mode1_Parameter_sheet!$D$9))+$R$10*SIN($R$6*(K223-Mode1_Parameter_sheet!$D$9))+$R$9*COS($R$7*(K223-Mode1_Parameter_sheet!$D$9))+$R$11*SIN($R$7*(K223-Mode1_Parameter_sheet!$D$9))</f>
        <v>-1.9616207910144921E-2</v>
      </c>
      <c r="M223" s="33">
        <f>L223+Mode1_Parameter_sheet!$D$7</f>
        <v>0.13232103549488797</v>
      </c>
      <c r="N223" s="33">
        <f>$R$8*COS($R$6*(K223-Mode1_Parameter_sheet!$D$9))+$R$10*SIN($R$6*(K223-Mode1_Parameter_sheet!$D$9))-$R$9*COS($R$7*(K223-Mode1_Parameter_sheet!$D$9))-$R$11*SIN($R$7*(K223-Mode1_Parameter_sheet!$D$9))</f>
        <v>3.8146515023439985E-2</v>
      </c>
      <c r="O223" s="33">
        <f>N223+Mode1_Parameter_sheet!$D$8</f>
        <v>0.58751214161727183</v>
      </c>
    </row>
    <row r="224" spans="2:15">
      <c r="B224" s="29">
        <v>218</v>
      </c>
      <c r="C224" s="26">
        <v>7.266666667</v>
      </c>
      <c r="D224" s="26">
        <v>0.12920478069999999</v>
      </c>
      <c r="E224" s="26">
        <v>-0.1051433908</v>
      </c>
      <c r="F224" s="26">
        <f>D224-Mode1_Parameter_sheet!$D$7</f>
        <v>-2.2732462705032902E-2</v>
      </c>
      <c r="G224" s="26">
        <v>0.58680350719999996</v>
      </c>
      <c r="H224" s="26">
        <v>-2.789120728E-2</v>
      </c>
      <c r="I224" s="26">
        <f>G224-Mode1_Parameter_sheet!$D$8</f>
        <v>3.743788060616815E-2</v>
      </c>
      <c r="K224" s="26">
        <v>7.266666667</v>
      </c>
      <c r="L224" s="33">
        <f>$R$8*COS($R$6*(K224-Mode1_Parameter_sheet!$D$9))+$R$10*SIN($R$6*(K224-Mode1_Parameter_sheet!$D$9))+$R$9*COS($R$7*(K224-Mode1_Parameter_sheet!$D$9))+$R$11*SIN($R$7*(K224-Mode1_Parameter_sheet!$D$9))</f>
        <v>-2.2839595936426434E-2</v>
      </c>
      <c r="M224" s="33">
        <f>L224+Mode1_Parameter_sheet!$D$7</f>
        <v>0.12909764746860647</v>
      </c>
      <c r="N224" s="33">
        <f>$R$8*COS($R$6*(K224-Mode1_Parameter_sheet!$D$9))+$R$10*SIN($R$6*(K224-Mode1_Parameter_sheet!$D$9))-$R$9*COS($R$7*(K224-Mode1_Parameter_sheet!$D$9))-$R$11*SIN($R$7*(K224-Mode1_Parameter_sheet!$D$9))</f>
        <v>3.7195155924284566E-2</v>
      </c>
      <c r="O224" s="33">
        <f>N224+Mode1_Parameter_sheet!$D$8</f>
        <v>0.58656078251811639</v>
      </c>
    </row>
    <row r="225" spans="2:15">
      <c r="B225" s="29">
        <v>219</v>
      </c>
      <c r="C225" s="26">
        <v>7.3</v>
      </c>
      <c r="D225" s="26">
        <v>0.12567458979999999</v>
      </c>
      <c r="E225" s="26">
        <v>-9.7482717189999998E-2</v>
      </c>
      <c r="F225" s="26">
        <f>D225-Mode1_Parameter_sheet!$D$7</f>
        <v>-2.626265360503291E-2</v>
      </c>
      <c r="G225" s="26">
        <v>0.58570946059999995</v>
      </c>
      <c r="H225" s="26">
        <v>-3.7374589299999997E-2</v>
      </c>
      <c r="I225" s="26">
        <f>G225-Mode1_Parameter_sheet!$D$8</f>
        <v>3.6343834006168141E-2</v>
      </c>
      <c r="K225" s="26">
        <v>7.3</v>
      </c>
      <c r="L225" s="33">
        <f>$R$8*COS($R$6*(K225-Mode1_Parameter_sheet!$D$9))+$R$10*SIN($R$6*(K225-Mode1_Parameter_sheet!$D$9))+$R$9*COS($R$7*(K225-Mode1_Parameter_sheet!$D$9))+$R$11*SIN($R$7*(K225-Mode1_Parameter_sheet!$D$9))</f>
        <v>-2.5790595892862971E-2</v>
      </c>
      <c r="M225" s="33">
        <f>L225+Mode1_Parameter_sheet!$D$7</f>
        <v>0.12614664751216992</v>
      </c>
      <c r="N225" s="33">
        <f>$R$8*COS($R$6*(K225-Mode1_Parameter_sheet!$D$9))+$R$10*SIN($R$6*(K225-Mode1_Parameter_sheet!$D$9))-$R$9*COS($R$7*(K225-Mode1_Parameter_sheet!$D$9))-$R$11*SIN($R$7*(K225-Mode1_Parameter_sheet!$D$9))</f>
        <v>3.5882131702617032E-2</v>
      </c>
      <c r="O225" s="33">
        <f>N225+Mode1_Parameter_sheet!$D$8</f>
        <v>0.58524775829644882</v>
      </c>
    </row>
    <row r="226" spans="2:15">
      <c r="B226" s="29">
        <v>220</v>
      </c>
      <c r="C226" s="26">
        <v>7.3333333329999997</v>
      </c>
      <c r="D226" s="26">
        <v>0.1227059328</v>
      </c>
      <c r="E226" s="26">
        <v>-8.7375582480000005E-2</v>
      </c>
      <c r="F226" s="26">
        <f>D226-Mode1_Parameter_sheet!$D$7</f>
        <v>-2.9231310605032895E-2</v>
      </c>
      <c r="G226" s="26">
        <v>0.5843118679</v>
      </c>
      <c r="H226" s="26">
        <v>-4.9721312970000001E-2</v>
      </c>
      <c r="I226" s="26">
        <f>G226-Mode1_Parameter_sheet!$D$8</f>
        <v>3.4946241306168191E-2</v>
      </c>
      <c r="K226" s="26">
        <v>7.3333333329999997</v>
      </c>
      <c r="L226" s="33">
        <f>$R$8*COS($R$6*(K226-Mode1_Parameter_sheet!$D$9))+$R$10*SIN($R$6*(K226-Mode1_Parameter_sheet!$D$9))+$R$9*COS($R$7*(K226-Mode1_Parameter_sheet!$D$9))+$R$11*SIN($R$7*(K226-Mode1_Parameter_sheet!$D$9))</f>
        <v>-2.8447299217501474E-2</v>
      </c>
      <c r="M226" s="33">
        <f>L226+Mode1_Parameter_sheet!$D$7</f>
        <v>0.12348994418753143</v>
      </c>
      <c r="N226" s="33">
        <f>$R$8*COS($R$6*(K226-Mode1_Parameter_sheet!$D$9))+$R$10*SIN($R$6*(K226-Mode1_Parameter_sheet!$D$9))-$R$9*COS($R$7*(K226-Mode1_Parameter_sheet!$D$9))-$R$11*SIN($R$7*(K226-Mode1_Parameter_sheet!$D$9))</f>
        <v>3.4212051623982317E-2</v>
      </c>
      <c r="O226" s="33">
        <f>N226+Mode1_Parameter_sheet!$D$8</f>
        <v>0.58357767821781414</v>
      </c>
    </row>
    <row r="227" spans="2:15">
      <c r="B227" s="29">
        <v>221</v>
      </c>
      <c r="C227" s="26">
        <v>7.3666666669999996</v>
      </c>
      <c r="D227" s="26">
        <v>0.119849551</v>
      </c>
      <c r="E227" s="26">
        <v>-7.7586657660000002E-2</v>
      </c>
      <c r="F227" s="26">
        <f>D227-Mode1_Parameter_sheet!$D$7</f>
        <v>-3.2087692405032897E-2</v>
      </c>
      <c r="G227" s="26">
        <v>0.58239470640000002</v>
      </c>
      <c r="H227" s="26">
        <v>-6.1453586970000001E-2</v>
      </c>
      <c r="I227" s="26">
        <f>G227-Mode1_Parameter_sheet!$D$8</f>
        <v>3.3029079806168204E-2</v>
      </c>
      <c r="K227" s="26">
        <v>7.3666666669999996</v>
      </c>
      <c r="L227" s="33">
        <f>$R$8*COS($R$6*(K227-Mode1_Parameter_sheet!$D$9))+$R$10*SIN($R$6*(K227-Mode1_Parameter_sheet!$D$9))+$R$9*COS($R$7*(K227-Mode1_Parameter_sheet!$D$9))+$R$11*SIN($R$7*(K227-Mode1_Parameter_sheet!$D$9))</f>
        <v>-3.0791041772009718E-2</v>
      </c>
      <c r="M227" s="33">
        <f>L227+Mode1_Parameter_sheet!$D$7</f>
        <v>0.12114620163302317</v>
      </c>
      <c r="N227" s="33">
        <f>$R$8*COS($R$6*(K227-Mode1_Parameter_sheet!$D$9))+$R$10*SIN($R$6*(K227-Mode1_Parameter_sheet!$D$9))-$R$9*COS($R$7*(K227-Mode1_Parameter_sheet!$D$9))-$R$11*SIN($R$7*(K227-Mode1_Parameter_sheet!$D$9))</f>
        <v>3.2193159669437893E-2</v>
      </c>
      <c r="O227" s="33">
        <f>N227+Mode1_Parameter_sheet!$D$8</f>
        <v>0.58155878626326973</v>
      </c>
    </row>
    <row r="228" spans="2:15">
      <c r="B228" s="29">
        <v>222</v>
      </c>
      <c r="C228" s="26">
        <v>7.4</v>
      </c>
      <c r="D228" s="26">
        <v>0.117533489</v>
      </c>
      <c r="E228" s="26">
        <v>-6.6083904210000002E-2</v>
      </c>
      <c r="F228" s="26">
        <f>D228-Mode1_Parameter_sheet!$D$7</f>
        <v>-3.4403754405032891E-2</v>
      </c>
      <c r="G228" s="26">
        <v>0.58021496210000001</v>
      </c>
      <c r="H228" s="26">
        <v>-6.7512180850000006E-2</v>
      </c>
      <c r="I228" s="26">
        <f>G228-Mode1_Parameter_sheet!$D$8</f>
        <v>3.0849335506168196E-2</v>
      </c>
      <c r="K228" s="26">
        <v>7.4</v>
      </c>
      <c r="L228" s="33">
        <f>$R$8*COS($R$6*(K228-Mode1_Parameter_sheet!$D$9))+$R$10*SIN($R$6*(K228-Mode1_Parameter_sheet!$D$9))+$R$9*COS($R$7*(K228-Mode1_Parameter_sheet!$D$9))+$R$11*SIN($R$7*(K228-Mode1_Parameter_sheet!$D$9))</f>
        <v>-3.2806542367412928E-2</v>
      </c>
      <c r="M228" s="33">
        <f>L228+Mode1_Parameter_sheet!$D$7</f>
        <v>0.11913070103761997</v>
      </c>
      <c r="N228" s="33">
        <f>$R$8*COS($R$6*(K228-Mode1_Parameter_sheet!$D$9))+$R$10*SIN($R$6*(K228-Mode1_Parameter_sheet!$D$9))-$R$9*COS($R$7*(K228-Mode1_Parameter_sheet!$D$9))-$R$11*SIN($R$7*(K228-Mode1_Parameter_sheet!$D$9))</f>
        <v>2.9837306120067377E-2</v>
      </c>
      <c r="O228" s="33">
        <f>N228+Mode1_Parameter_sheet!$D$8</f>
        <v>0.57920293271389922</v>
      </c>
    </row>
    <row r="229" spans="2:15">
      <c r="B229" s="29">
        <v>223</v>
      </c>
      <c r="C229" s="26">
        <v>7.4333333330000002</v>
      </c>
      <c r="D229" s="26">
        <v>0.11544395740000001</v>
      </c>
      <c r="E229" s="26">
        <v>-5.4912726129999999E-2</v>
      </c>
      <c r="F229" s="26">
        <f>D229-Mode1_Parameter_sheet!$D$7</f>
        <v>-3.6493286005032891E-2</v>
      </c>
      <c r="G229" s="26">
        <v>0.57789389430000004</v>
      </c>
      <c r="H229" s="26">
        <v>-7.8340622760000006E-2</v>
      </c>
      <c r="I229" s="26">
        <f>G229-Mode1_Parameter_sheet!$D$8</f>
        <v>2.8528267706168231E-2</v>
      </c>
      <c r="K229" s="26">
        <v>7.4333333330000002</v>
      </c>
      <c r="L229" s="33">
        <f>$R$8*COS($R$6*(K229-Mode1_Parameter_sheet!$D$9))+$R$10*SIN($R$6*(K229-Mode1_Parameter_sheet!$D$9))+$R$9*COS($R$7*(K229-Mode1_Parameter_sheet!$D$9))+$R$11*SIN($R$7*(K229-Mode1_Parameter_sheet!$D$9))</f>
        <v>-3.4482005668652442E-2</v>
      </c>
      <c r="M229" s="33">
        <f>L229+Mode1_Parameter_sheet!$D$7</f>
        <v>0.11745523773638045</v>
      </c>
      <c r="N229" s="33">
        <f>$R$8*COS($R$6*(K229-Mode1_Parameter_sheet!$D$9))+$R$10*SIN($R$6*(K229-Mode1_Parameter_sheet!$D$9))-$R$9*COS($R$7*(K229-Mode1_Parameter_sheet!$D$9))-$R$11*SIN($R$7*(K229-Mode1_Parameter_sheet!$D$9))</f>
        <v>2.7159880946153892E-2</v>
      </c>
      <c r="O229" s="33">
        <f>N229+Mode1_Parameter_sheet!$D$8</f>
        <v>0.57652550753998566</v>
      </c>
    </row>
    <row r="230" spans="2:15">
      <c r="B230" s="29">
        <v>224</v>
      </c>
      <c r="C230" s="26">
        <v>7.4666666670000001</v>
      </c>
      <c r="D230" s="26">
        <v>0.11387264060000001</v>
      </c>
      <c r="E230" s="26">
        <v>-4.4211086429999998E-2</v>
      </c>
      <c r="F230" s="26">
        <f>D230-Mode1_Parameter_sheet!$D$7</f>
        <v>-3.8064602805032891E-2</v>
      </c>
      <c r="G230" s="26">
        <v>0.57499225399999998</v>
      </c>
      <c r="H230" s="26">
        <v>-8.9738144079999999E-2</v>
      </c>
      <c r="I230" s="26">
        <f>G230-Mode1_Parameter_sheet!$D$8</f>
        <v>2.5626627406168168E-2</v>
      </c>
      <c r="K230" s="26">
        <v>7.4666666670000001</v>
      </c>
      <c r="L230" s="33">
        <f>$R$8*COS($R$6*(K230-Mode1_Parameter_sheet!$D$9))+$R$10*SIN($R$6*(K230-Mode1_Parameter_sheet!$D$9))+$R$9*COS($R$7*(K230-Mode1_Parameter_sheet!$D$9))+$R$11*SIN($R$7*(K230-Mode1_Parameter_sheet!$D$9))</f>
        <v>-3.5809187488794657E-2</v>
      </c>
      <c r="M230" s="33">
        <f>L230+Mode1_Parameter_sheet!$D$7</f>
        <v>0.11612805591623823</v>
      </c>
      <c r="N230" s="33">
        <f>$R$8*COS($R$6*(K230-Mode1_Parameter_sheet!$D$9))+$R$10*SIN($R$6*(K230-Mode1_Parameter_sheet!$D$9))-$R$9*COS($R$7*(K230-Mode1_Parameter_sheet!$D$9))-$R$11*SIN($R$7*(K230-Mode1_Parameter_sheet!$D$9))</f>
        <v>2.4179710430380433E-2</v>
      </c>
      <c r="O230" s="33">
        <f>N230+Mode1_Parameter_sheet!$D$8</f>
        <v>0.57354533702421229</v>
      </c>
    </row>
    <row r="231" spans="2:15">
      <c r="B231" s="29">
        <v>225</v>
      </c>
      <c r="C231" s="26">
        <v>7.5</v>
      </c>
      <c r="D231" s="26">
        <v>0.11249655159999999</v>
      </c>
      <c r="E231" s="26">
        <v>-3.3076825650000002E-2</v>
      </c>
      <c r="F231" s="26">
        <f>D231-Mode1_Parameter_sheet!$D$7</f>
        <v>-3.9440691805032901E-2</v>
      </c>
      <c r="G231" s="26">
        <v>0.57191135140000005</v>
      </c>
      <c r="H231" s="26">
        <v>-9.771009621E-2</v>
      </c>
      <c r="I231" s="26">
        <f>G231-Mode1_Parameter_sheet!$D$8</f>
        <v>2.2545724806168232E-2</v>
      </c>
      <c r="K231" s="26">
        <v>7.5</v>
      </c>
      <c r="L231" s="33">
        <f>$R$8*COS($R$6*(K231-Mode1_Parameter_sheet!$D$9))+$R$10*SIN($R$6*(K231-Mode1_Parameter_sheet!$D$9))+$R$9*COS($R$7*(K231-Mode1_Parameter_sheet!$D$9))+$R$11*SIN($R$7*(K231-Mode1_Parameter_sheet!$D$9))</f>
        <v>-3.6783423009964435E-2</v>
      </c>
      <c r="M231" s="33">
        <f>L231+Mode1_Parameter_sheet!$D$7</f>
        <v>0.11515382039506847</v>
      </c>
      <c r="N231" s="33">
        <f>$R$8*COS($R$6*(K231-Mode1_Parameter_sheet!$D$9))+$R$10*SIN($R$6*(K231-Mode1_Parameter_sheet!$D$9))-$R$9*COS($R$7*(K231-Mode1_Parameter_sheet!$D$9))-$R$11*SIN($R$7*(K231-Mode1_Parameter_sheet!$D$9))</f>
        <v>2.0918917421976511E-2</v>
      </c>
      <c r="O231" s="33">
        <f>N231+Mode1_Parameter_sheet!$D$8</f>
        <v>0.5702845440158083</v>
      </c>
    </row>
    <row r="232" spans="2:15">
      <c r="B232" s="29">
        <v>226</v>
      </c>
      <c r="C232" s="26">
        <v>7.5333333329999999</v>
      </c>
      <c r="D232" s="26">
        <v>0.1116675189</v>
      </c>
      <c r="E232" s="26">
        <v>-2.168071488E-2</v>
      </c>
      <c r="F232" s="26">
        <f>D232-Mode1_Parameter_sheet!$D$7</f>
        <v>-4.0269724505032897E-2</v>
      </c>
      <c r="G232" s="26">
        <v>0.56847824749999998</v>
      </c>
      <c r="H232" s="26">
        <v>-0.1055988029</v>
      </c>
      <c r="I232" s="26">
        <f>G232-Mode1_Parameter_sheet!$D$8</f>
        <v>1.9112620906168165E-2</v>
      </c>
      <c r="K232" s="26">
        <v>7.5333333329999999</v>
      </c>
      <c r="L232" s="33">
        <f>$R$8*COS($R$6*(K232-Mode1_Parameter_sheet!$D$9))+$R$10*SIN($R$6*(K232-Mode1_Parameter_sheet!$D$9))+$R$9*COS($R$7*(K232-Mode1_Parameter_sheet!$D$9))+$R$11*SIN($R$7*(K232-Mode1_Parameter_sheet!$D$9))</f>
        <v>-3.7403618127440669E-2</v>
      </c>
      <c r="M232" s="33">
        <f>L232+Mode1_Parameter_sheet!$D$7</f>
        <v>0.11453362527759223</v>
      </c>
      <c r="N232" s="33">
        <f>$R$8*COS($R$6*(K232-Mode1_Parameter_sheet!$D$9))+$R$10*SIN($R$6*(K232-Mode1_Parameter_sheet!$D$9))-$R$9*COS($R$7*(K232-Mode1_Parameter_sheet!$D$9))-$R$11*SIN($R$7*(K232-Mode1_Parameter_sheet!$D$9))</f>
        <v>1.7402745313487511E-2</v>
      </c>
      <c r="O232" s="33">
        <f>N232+Mode1_Parameter_sheet!$D$8</f>
        <v>0.56676837190731932</v>
      </c>
    </row>
    <row r="233" spans="2:15">
      <c r="B233" s="29">
        <v>227</v>
      </c>
      <c r="C233" s="26">
        <v>7.5666666669999998</v>
      </c>
      <c r="D233" s="26">
        <v>0.1110511706</v>
      </c>
      <c r="E233" s="26">
        <v>-1.0697998219999999E-2</v>
      </c>
      <c r="F233" s="26">
        <f>D233-Mode1_Parameter_sheet!$D$7</f>
        <v>-4.0886072805032897E-2</v>
      </c>
      <c r="G233" s="26">
        <v>0.56487143120000005</v>
      </c>
      <c r="H233" s="26">
        <v>-0.1110453661</v>
      </c>
      <c r="I233" s="26">
        <f>G233-Mode1_Parameter_sheet!$D$8</f>
        <v>1.5505804606168239E-2</v>
      </c>
      <c r="K233" s="26">
        <v>7.5666666669999998</v>
      </c>
      <c r="L233" s="33">
        <f>$R$8*COS($R$6*(K233-Mode1_Parameter_sheet!$D$9))+$R$10*SIN($R$6*(K233-Mode1_Parameter_sheet!$D$9))+$R$9*COS($R$7*(K233-Mode1_Parameter_sheet!$D$9))+$R$11*SIN($R$7*(K233-Mode1_Parameter_sheet!$D$9))</f>
        <v>-3.7672203653576035E-2</v>
      </c>
      <c r="M233" s="33">
        <f>L233+Mode1_Parameter_sheet!$D$7</f>
        <v>0.11426503975145685</v>
      </c>
      <c r="N233" s="33">
        <f>$R$8*COS($R$6*(K233-Mode1_Parameter_sheet!$D$9))+$R$10*SIN($R$6*(K233-Mode1_Parameter_sheet!$D$9))-$R$9*COS($R$7*(K233-Mode1_Parameter_sheet!$D$9))-$R$11*SIN($R$7*(K233-Mode1_Parameter_sheet!$D$9))</f>
        <v>1.3659348852033567E-2</v>
      </c>
      <c r="O233" s="33">
        <f>N233+Mode1_Parameter_sheet!$D$8</f>
        <v>0.56302497544586538</v>
      </c>
    </row>
    <row r="234" spans="2:15">
      <c r="B234" s="29">
        <v>228</v>
      </c>
      <c r="C234" s="26">
        <v>7.6</v>
      </c>
      <c r="D234" s="26">
        <v>0.110954319</v>
      </c>
      <c r="E234" s="26">
        <v>8.0071339829999996E-4</v>
      </c>
      <c r="F234" s="26">
        <f>D234-Mode1_Parameter_sheet!$D$7</f>
        <v>-4.09829244050329E-2</v>
      </c>
      <c r="G234" s="26">
        <v>0.56107522310000002</v>
      </c>
      <c r="H234" s="26">
        <v>-0.11889299840000001</v>
      </c>
      <c r="I234" s="26">
        <f>G234-Mode1_Parameter_sheet!$D$8</f>
        <v>1.1709596506168207E-2</v>
      </c>
      <c r="K234" s="26">
        <v>7.6</v>
      </c>
      <c r="L234" s="33">
        <f>$R$8*COS($R$6*(K234-Mode1_Parameter_sheet!$D$9))+$R$10*SIN($R$6*(K234-Mode1_Parameter_sheet!$D$9))+$R$9*COS($R$7*(K234-Mode1_Parameter_sheet!$D$9))+$R$11*SIN($R$7*(K234-Mode1_Parameter_sheet!$D$9))</f>
        <v>-3.7595053815890463E-2</v>
      </c>
      <c r="M234" s="33">
        <f>L234+Mode1_Parameter_sheet!$D$7</f>
        <v>0.11434218958914244</v>
      </c>
      <c r="N234" s="33">
        <f>$R$8*COS($R$6*(K234-Mode1_Parameter_sheet!$D$9))+$R$10*SIN($R$6*(K234-Mode1_Parameter_sheet!$D$9))-$R$9*COS($R$7*(K234-Mode1_Parameter_sheet!$D$9))-$R$11*SIN($R$7*(K234-Mode1_Parameter_sheet!$D$9))</f>
        <v>9.719553007384793E-3</v>
      </c>
      <c r="O234" s="33">
        <f>N234+Mode1_Parameter_sheet!$D$8</f>
        <v>0.55908517960121662</v>
      </c>
    </row>
    <row r="235" spans="2:15">
      <c r="B235" s="29">
        <v>229</v>
      </c>
      <c r="C235" s="26">
        <v>7.6333333330000004</v>
      </c>
      <c r="D235" s="26">
        <v>0.1111045515</v>
      </c>
      <c r="E235" s="26">
        <v>1.1325618210000001E-2</v>
      </c>
      <c r="F235" s="26">
        <f>D235-Mode1_Parameter_sheet!$D$7</f>
        <v>-4.08326919050329E-2</v>
      </c>
      <c r="G235" s="26">
        <v>0.55694523129999995</v>
      </c>
      <c r="H235" s="26">
        <v>-0.1249453197</v>
      </c>
      <c r="I235" s="26">
        <f>G235-Mode1_Parameter_sheet!$D$8</f>
        <v>7.5796047061681415E-3</v>
      </c>
      <c r="K235" s="26">
        <v>7.6333333330000004</v>
      </c>
      <c r="L235" s="33">
        <f>$R$8*COS($R$6*(K235-Mode1_Parameter_sheet!$D$9))+$R$10*SIN($R$6*(K235-Mode1_Parameter_sheet!$D$9))+$R$9*COS($R$7*(K235-Mode1_Parameter_sheet!$D$9))+$R$11*SIN($R$7*(K235-Mode1_Parameter_sheet!$D$9))</f>
        <v>-3.7181370091704316E-2</v>
      </c>
      <c r="M235" s="33">
        <f>L235+Mode1_Parameter_sheet!$D$7</f>
        <v>0.11475587331332858</v>
      </c>
      <c r="N235" s="33">
        <f>$R$8*COS($R$6*(K235-Mode1_Parameter_sheet!$D$9))+$R$10*SIN($R$6*(K235-Mode1_Parameter_sheet!$D$9))-$R$9*COS($R$7*(K235-Mode1_Parameter_sheet!$D$9))-$R$11*SIN($R$7*(K235-Mode1_Parameter_sheet!$D$9))</f>
        <v>5.6165809162354655E-3</v>
      </c>
      <c r="O235" s="33">
        <f>N235+Mode1_Parameter_sheet!$D$8</f>
        <v>0.55498220751006733</v>
      </c>
    </row>
    <row r="236" spans="2:15">
      <c r="B236" s="29">
        <v>230</v>
      </c>
      <c r="C236" s="26">
        <v>7.6666666670000003</v>
      </c>
      <c r="D236" s="26">
        <v>0.1117093602</v>
      </c>
      <c r="E236" s="26">
        <v>2.1821263300000001E-2</v>
      </c>
      <c r="F236" s="26">
        <f>D236-Mode1_Parameter_sheet!$D$7</f>
        <v>-4.0227883205032899E-2</v>
      </c>
      <c r="G236" s="26">
        <v>0.55274553520000003</v>
      </c>
      <c r="H236" s="26">
        <v>-0.1254286305</v>
      </c>
      <c r="I236" s="26">
        <f>G236-Mode1_Parameter_sheet!$D$8</f>
        <v>3.3799086061682138E-3</v>
      </c>
      <c r="K236" s="26">
        <v>7.6666666670000003</v>
      </c>
      <c r="L236" s="33">
        <f>$R$8*COS($R$6*(K236-Mode1_Parameter_sheet!$D$9))+$R$10*SIN($R$6*(K236-Mode1_Parameter_sheet!$D$9))+$R$9*COS($R$7*(K236-Mode1_Parameter_sheet!$D$9))+$R$11*SIN($R$7*(K236-Mode1_Parameter_sheet!$D$9))</f>
        <v>-3.6443531801431867E-2</v>
      </c>
      <c r="M236" s="33">
        <f>L236+Mode1_Parameter_sheet!$D$7</f>
        <v>0.11549371160360103</v>
      </c>
      <c r="N236" s="33">
        <f>$R$8*COS($R$6*(K236-Mode1_Parameter_sheet!$D$9))+$R$10*SIN($R$6*(K236-Mode1_Parameter_sheet!$D$9))-$R$9*COS($R$7*(K236-Mode1_Parameter_sheet!$D$9))-$R$11*SIN($R$7*(K236-Mode1_Parameter_sheet!$D$9))</f>
        <v>1.3857554685567253E-3</v>
      </c>
      <c r="O236" s="33">
        <f>N236+Mode1_Parameter_sheet!$D$8</f>
        <v>0.55075138206238849</v>
      </c>
    </row>
    <row r="237" spans="2:15">
      <c r="B237" s="29">
        <v>231</v>
      </c>
      <c r="C237" s="26">
        <v>7.7</v>
      </c>
      <c r="D237" s="26">
        <v>0.11255930240000001</v>
      </c>
      <c r="E237" s="26">
        <v>3.2776361470000001E-2</v>
      </c>
      <c r="F237" s="26">
        <f>D237-Mode1_Parameter_sheet!$D$7</f>
        <v>-3.937794100503289E-2</v>
      </c>
      <c r="G237" s="26">
        <v>0.54858332259999998</v>
      </c>
      <c r="H237" s="26">
        <v>-0.1280466129</v>
      </c>
      <c r="I237" s="26">
        <f>G237-Mode1_Parameter_sheet!$D$8</f>
        <v>-7.8230399383183435E-4</v>
      </c>
      <c r="K237" s="26">
        <v>7.7</v>
      </c>
      <c r="L237" s="33">
        <f>$R$8*COS($R$6*(K237-Mode1_Parameter_sheet!$D$9))+$R$10*SIN($R$6*(K237-Mode1_Parameter_sheet!$D$9))+$R$9*COS($R$7*(K237-Mode1_Parameter_sheet!$D$9))+$R$11*SIN($R$7*(K237-Mode1_Parameter_sheet!$D$9))</f>
        <v>-3.5396915660884355E-2</v>
      </c>
      <c r="M237" s="33">
        <f>L237+Mode1_Parameter_sheet!$D$7</f>
        <v>0.11654032774414855</v>
      </c>
      <c r="N237" s="33">
        <f>$R$8*COS($R$6*(K237-Mode1_Parameter_sheet!$D$9))+$R$10*SIN($R$6*(K237-Mode1_Parameter_sheet!$D$9))-$R$9*COS($R$7*(K237-Mode1_Parameter_sheet!$D$9))-$R$11*SIN($R$7*(K237-Mode1_Parameter_sheet!$D$9))</f>
        <v>-2.9358235357086291E-3</v>
      </c>
      <c r="O237" s="33">
        <f>N237+Mode1_Parameter_sheet!$D$8</f>
        <v>0.54642980305812316</v>
      </c>
    </row>
    <row r="238" spans="2:15">
      <c r="B238" s="29">
        <v>232</v>
      </c>
      <c r="C238" s="26">
        <v>7.733333333</v>
      </c>
      <c r="D238" s="26">
        <v>0.11389445099999999</v>
      </c>
      <c r="E238" s="26">
        <v>4.239209737E-2</v>
      </c>
      <c r="F238" s="26">
        <f>D238-Mode1_Parameter_sheet!$D$7</f>
        <v>-3.8042792405032902E-2</v>
      </c>
      <c r="G238" s="26">
        <v>0.54420909429999997</v>
      </c>
      <c r="H238" s="26">
        <v>-0.13204271980000001</v>
      </c>
      <c r="I238" s="26">
        <f>G238-Mode1_Parameter_sheet!$D$8</f>
        <v>-5.1565322938318392E-3</v>
      </c>
      <c r="K238" s="26">
        <v>7.733333333</v>
      </c>
      <c r="L238" s="33">
        <f>$R$8*COS($R$6*(K238-Mode1_Parameter_sheet!$D$9))+$R$10*SIN($R$6*(K238-Mode1_Parameter_sheet!$D$9))+$R$9*COS($R$7*(K238-Mode1_Parameter_sheet!$D$9))+$R$11*SIN($R$7*(K238-Mode1_Parameter_sheet!$D$9))</f>
        <v>-3.4059686082932333E-2</v>
      </c>
      <c r="M238" s="33">
        <f>L238+Mode1_Parameter_sheet!$D$7</f>
        <v>0.11787755732210056</v>
      </c>
      <c r="N238" s="33">
        <f>$R$8*COS($R$6*(K238-Mode1_Parameter_sheet!$D$9))+$R$10*SIN($R$6*(K238-Mode1_Parameter_sheet!$D$9))-$R$9*COS($R$7*(K238-Mode1_Parameter_sheet!$D$9))-$R$11*SIN($R$7*(K238-Mode1_Parameter_sheet!$D$9))</f>
        <v>-7.3096248091802755E-3</v>
      </c>
      <c r="O238" s="33">
        <f>N238+Mode1_Parameter_sheet!$D$8</f>
        <v>0.54205600178465152</v>
      </c>
    </row>
    <row r="239" spans="2:15">
      <c r="B239" s="29">
        <v>233</v>
      </c>
      <c r="C239" s="26">
        <v>7.766666667</v>
      </c>
      <c r="D239" s="26">
        <v>0.1153854423</v>
      </c>
      <c r="E239" s="26">
        <v>5.1309496810000001E-2</v>
      </c>
      <c r="F239" s="26">
        <f>D239-Mode1_Parameter_sheet!$D$7</f>
        <v>-3.6551801105032894E-2</v>
      </c>
      <c r="G239" s="26">
        <v>0.5397804746</v>
      </c>
      <c r="H239" s="26">
        <v>-0.1328170726</v>
      </c>
      <c r="I239" s="26">
        <f>G239-Mode1_Parameter_sheet!$D$8</f>
        <v>-9.5851519938318086E-3</v>
      </c>
      <c r="K239" s="26">
        <v>7.766666667</v>
      </c>
      <c r="L239" s="33">
        <f>$R$8*COS($R$6*(K239-Mode1_Parameter_sheet!$D$9))+$R$10*SIN($R$6*(K239-Mode1_Parameter_sheet!$D$9))+$R$9*COS($R$7*(K239-Mode1_Parameter_sheet!$D$9))+$R$11*SIN($R$7*(K239-Mode1_Parameter_sheet!$D$9))</f>
        <v>-3.2452559141137857E-2</v>
      </c>
      <c r="M239" s="33">
        <f>L239+Mode1_Parameter_sheet!$D$7</f>
        <v>0.11948468426389504</v>
      </c>
      <c r="N239" s="33">
        <f>$R$8*COS($R$6*(K239-Mode1_Parameter_sheet!$D$9))+$R$10*SIN($R$6*(K239-Mode1_Parameter_sheet!$D$9))-$R$9*COS($R$7*(K239-Mode1_Parameter_sheet!$D$9))-$R$11*SIN($R$7*(K239-Mode1_Parameter_sheet!$D$9))</f>
        <v>-1.1696047929105832E-2</v>
      </c>
      <c r="O239" s="33">
        <f>N239+Mode1_Parameter_sheet!$D$8</f>
        <v>0.53766957866472598</v>
      </c>
    </row>
    <row r="240" spans="2:15">
      <c r="B240" s="29">
        <v>234</v>
      </c>
      <c r="C240" s="26">
        <v>7.8</v>
      </c>
      <c r="D240" s="26">
        <v>0.11731508409999999</v>
      </c>
      <c r="E240" s="26">
        <v>5.7220130559999999E-2</v>
      </c>
      <c r="F240" s="26">
        <f>D240-Mode1_Parameter_sheet!$D$7</f>
        <v>-3.4622159305032901E-2</v>
      </c>
      <c r="G240" s="26">
        <v>0.53535462280000001</v>
      </c>
      <c r="H240" s="26">
        <v>-0.1316740565</v>
      </c>
      <c r="I240" s="26">
        <f>G240-Mode1_Parameter_sheet!$D$8</f>
        <v>-1.40110037938318E-2</v>
      </c>
      <c r="K240" s="26">
        <v>7.8</v>
      </c>
      <c r="L240" s="33">
        <f>$R$8*COS($R$6*(K240-Mode1_Parameter_sheet!$D$9))+$R$10*SIN($R$6*(K240-Mode1_Parameter_sheet!$D$9))+$R$9*COS($R$7*(K240-Mode1_Parameter_sheet!$D$9))+$R$11*SIN($R$7*(K240-Mode1_Parameter_sheet!$D$9))</f>
        <v>-3.0598542959277455E-2</v>
      </c>
      <c r="M240" s="33">
        <f>L240+Mode1_Parameter_sheet!$D$7</f>
        <v>0.12133870044575544</v>
      </c>
      <c r="N240" s="33">
        <f>$R$8*COS($R$6*(K240-Mode1_Parameter_sheet!$D$9))+$R$10*SIN($R$6*(K240-Mode1_Parameter_sheet!$D$9))-$R$9*COS($R$7*(K240-Mode1_Parameter_sheet!$D$9))-$R$11*SIN($R$7*(K240-Mode1_Parameter_sheet!$D$9))</f>
        <v>-1.605480017202969E-2</v>
      </c>
      <c r="O240" s="33">
        <f>N240+Mode1_Parameter_sheet!$D$8</f>
        <v>0.53331082642180216</v>
      </c>
    </row>
    <row r="241" spans="2:15">
      <c r="B241" s="29">
        <v>235</v>
      </c>
      <c r="C241" s="26">
        <v>7.8333333329999997</v>
      </c>
      <c r="D241" s="26">
        <v>0.1192001176</v>
      </c>
      <c r="E241" s="26">
        <v>6.5271667029999994E-2</v>
      </c>
      <c r="F241" s="26">
        <f>D241-Mode1_Parameter_sheet!$D$7</f>
        <v>-3.2737125805032893E-2</v>
      </c>
      <c r="G241" s="26">
        <v>0.53100220419999999</v>
      </c>
      <c r="H241" s="26">
        <v>-0.12975602550000001</v>
      </c>
      <c r="I241" s="26">
        <f>G241-Mode1_Parameter_sheet!$D$8</f>
        <v>-1.8363422393831819E-2</v>
      </c>
      <c r="K241" s="26">
        <v>7.8333333329999997</v>
      </c>
      <c r="L241" s="33">
        <f>$R$8*COS($R$6*(K241-Mode1_Parameter_sheet!$D$9))+$R$10*SIN($R$6*(K241-Mode1_Parameter_sheet!$D$9))+$R$9*COS($R$7*(K241-Mode1_Parameter_sheet!$D$9))+$R$11*SIN($R$7*(K241-Mode1_Parameter_sheet!$D$9))</f>
        <v>-2.8522656894954642E-2</v>
      </c>
      <c r="M241" s="33">
        <f>L241+Mode1_Parameter_sheet!$D$7</f>
        <v>0.12341458651007825</v>
      </c>
      <c r="N241" s="33">
        <f>$R$8*COS($R$6*(K241-Mode1_Parameter_sheet!$D$9))+$R$10*SIN($R$6*(K241-Mode1_Parameter_sheet!$D$9))-$R$9*COS($R$7*(K241-Mode1_Parameter_sheet!$D$9))-$R$11*SIN($R$7*(K241-Mode1_Parameter_sheet!$D$9))</f>
        <v>-2.0345285323055459E-2</v>
      </c>
      <c r="O241" s="33">
        <f>N241+Mode1_Parameter_sheet!$D$8</f>
        <v>0.52902034127077635</v>
      </c>
    </row>
    <row r="242" spans="2:15">
      <c r="B242" s="29">
        <v>236</v>
      </c>
      <c r="C242" s="26">
        <v>7.8666666669999996</v>
      </c>
      <c r="D242" s="26">
        <v>0.1216665286</v>
      </c>
      <c r="E242" s="26">
        <v>7.4442797559999996E-2</v>
      </c>
      <c r="F242" s="26">
        <f>D242-Mode1_Parameter_sheet!$D$7</f>
        <v>-3.0270714805032892E-2</v>
      </c>
      <c r="G242" s="26">
        <v>0.52670422110000004</v>
      </c>
      <c r="H242" s="26">
        <v>-0.12882264860000001</v>
      </c>
      <c r="I242" s="26">
        <f>G242-Mode1_Parameter_sheet!$D$8</f>
        <v>-2.2661405493831777E-2</v>
      </c>
      <c r="K242" s="26">
        <v>7.8666666669999996</v>
      </c>
      <c r="L242" s="33">
        <f>$R$8*COS($R$6*(K242-Mode1_Parameter_sheet!$D$9))+$R$10*SIN($R$6*(K242-Mode1_Parameter_sheet!$D$9))+$R$9*COS($R$7*(K242-Mode1_Parameter_sheet!$D$9))+$R$11*SIN($R$7*(K242-Mode1_Parameter_sheet!$D$9))</f>
        <v>-2.62516335925966E-2</v>
      </c>
      <c r="M242" s="33">
        <f>L242+Mode1_Parameter_sheet!$D$7</f>
        <v>0.12568560981243629</v>
      </c>
      <c r="N242" s="33">
        <f>$R$8*COS($R$6*(K242-Mode1_Parameter_sheet!$D$9))+$R$10*SIN($R$6*(K242-Mode1_Parameter_sheet!$D$9))-$R$9*COS($R$7*(K242-Mode1_Parameter_sheet!$D$9))-$R$11*SIN($R$7*(K242-Mode1_Parameter_sheet!$D$9))</f>
        <v>-2.4526998206581711E-2</v>
      </c>
      <c r="O242" s="33">
        <f>N242+Mode1_Parameter_sheet!$D$8</f>
        <v>0.52483862838725015</v>
      </c>
    </row>
    <row r="243" spans="2:15">
      <c r="B243" s="29">
        <v>237</v>
      </c>
      <c r="C243" s="26">
        <v>7.9</v>
      </c>
      <c r="D243" s="26">
        <v>0.12416297079999999</v>
      </c>
      <c r="E243" s="26">
        <v>7.8770390120000006E-2</v>
      </c>
      <c r="F243" s="26">
        <f>D243-Mode1_Parameter_sheet!$D$7</f>
        <v>-2.7774272605032901E-2</v>
      </c>
      <c r="G243" s="26">
        <v>0.5224140276</v>
      </c>
      <c r="H243" s="26">
        <v>-0.12220528830000001</v>
      </c>
      <c r="I243" s="26">
        <f>G243-Mode1_Parameter_sheet!$D$8</f>
        <v>-2.6951598993831816E-2</v>
      </c>
      <c r="K243" s="26">
        <v>7.9</v>
      </c>
      <c r="L243" s="33">
        <f>$R$8*COS($R$6*(K243-Mode1_Parameter_sheet!$D$9))+$R$10*SIN($R$6*(K243-Mode1_Parameter_sheet!$D$9))+$R$9*COS($R$7*(K243-Mode1_Parameter_sheet!$D$9))+$R$11*SIN($R$7*(K243-Mode1_Parameter_sheet!$D$9))</f>
        <v>-2.3813606978597503E-2</v>
      </c>
      <c r="M243" s="33">
        <f>L243+Mode1_Parameter_sheet!$D$7</f>
        <v>0.1281236364264354</v>
      </c>
      <c r="N243" s="33">
        <f>$R$8*COS($R$6*(K243-Mode1_Parameter_sheet!$D$9))+$R$10*SIN($R$6*(K243-Mode1_Parameter_sheet!$D$9))-$R$9*COS($R$7*(K243-Mode1_Parameter_sheet!$D$9))-$R$11*SIN($R$7*(K243-Mode1_Parameter_sheet!$D$9))</f>
        <v>-2.85599222099489E-2</v>
      </c>
      <c r="O243" s="33">
        <f>N243+Mode1_Parameter_sheet!$D$8</f>
        <v>0.52080570438388296</v>
      </c>
    </row>
    <row r="244" spans="2:15">
      <c r="B244" s="29">
        <v>238</v>
      </c>
      <c r="C244" s="26">
        <v>7.9333333330000002</v>
      </c>
      <c r="D244" s="26">
        <v>0.1269178879</v>
      </c>
      <c r="E244" s="26">
        <v>8.3967002509999999E-2</v>
      </c>
      <c r="F244" s="26">
        <f>D244-Mode1_Parameter_sheet!$D$7</f>
        <v>-2.5019355505032898E-2</v>
      </c>
      <c r="G244" s="26">
        <v>0.51855720189999999</v>
      </c>
      <c r="H244" s="26">
        <v>-0.11326641630000001</v>
      </c>
      <c r="I244" s="26">
        <f>G244-Mode1_Parameter_sheet!$D$8</f>
        <v>-3.0808424693831826E-2</v>
      </c>
      <c r="K244" s="26">
        <v>7.9333333330000002</v>
      </c>
      <c r="L244" s="33">
        <f>$R$8*COS($R$6*(K244-Mode1_Parameter_sheet!$D$9))+$R$10*SIN($R$6*(K244-Mode1_Parameter_sheet!$D$9))+$R$9*COS($R$7*(K244-Mode1_Parameter_sheet!$D$9))+$R$11*SIN($R$7*(K244-Mode1_Parameter_sheet!$D$9))</f>
        <v>-2.1237788918410279E-2</v>
      </c>
      <c r="M244" s="33">
        <f>L244+Mode1_Parameter_sheet!$D$7</f>
        <v>0.13069945448662262</v>
      </c>
      <c r="N244" s="33">
        <f>$R$8*COS($R$6*(K244-Mode1_Parameter_sheet!$D$9))+$R$10*SIN($R$6*(K244-Mode1_Parameter_sheet!$D$9))-$R$9*COS($R$7*(K244-Mode1_Parameter_sheet!$D$9))-$R$11*SIN($R$7*(K244-Mode1_Parameter_sheet!$D$9))</f>
        <v>-3.24049268684777E-2</v>
      </c>
      <c r="O244" s="33">
        <f>N244+Mode1_Parameter_sheet!$D$8</f>
        <v>0.51696069972535408</v>
      </c>
    </row>
    <row r="245" spans="2:15">
      <c r="B245" s="29">
        <v>239</v>
      </c>
      <c r="C245" s="26">
        <v>7.9666666670000001</v>
      </c>
      <c r="D245" s="26">
        <v>0.129760771</v>
      </c>
      <c r="E245" s="26">
        <v>8.6678975379999995E-2</v>
      </c>
      <c r="F245" s="26">
        <f>D245-Mode1_Parameter_sheet!$D$7</f>
        <v>-2.2176472405032899E-2</v>
      </c>
      <c r="G245" s="26">
        <v>0.51486293319999998</v>
      </c>
      <c r="H245" s="26">
        <v>-0.1096552334</v>
      </c>
      <c r="I245" s="26">
        <f>G245-Mode1_Parameter_sheet!$D$8</f>
        <v>-3.4502693393831829E-2</v>
      </c>
      <c r="K245" s="26">
        <v>7.9666666670000001</v>
      </c>
      <c r="L245" s="33">
        <f>$R$8*COS($R$6*(K245-Mode1_Parameter_sheet!$D$9))+$R$10*SIN($R$6*(K245-Mode1_Parameter_sheet!$D$9))+$R$9*COS($R$7*(K245-Mode1_Parameter_sheet!$D$9))+$R$11*SIN($R$7*(K245-Mode1_Parameter_sheet!$D$9))</f>
        <v>-1.8554139346863448E-2</v>
      </c>
      <c r="M245" s="33">
        <f>L245+Mode1_Parameter_sheet!$D$7</f>
        <v>0.13338310405816944</v>
      </c>
      <c r="N245" s="33">
        <f>$R$8*COS($R$6*(K245-Mode1_Parameter_sheet!$D$9))+$R$10*SIN($R$6*(K245-Mode1_Parameter_sheet!$D$9))-$R$9*COS($R$7*(K245-Mode1_Parameter_sheet!$D$9))-$R$11*SIN($R$7*(K245-Mode1_Parameter_sheet!$D$9))</f>
        <v>-3.6024159203416103E-2</v>
      </c>
      <c r="O245" s="33">
        <f>N245+Mode1_Parameter_sheet!$D$8</f>
        <v>0.51334146739041575</v>
      </c>
    </row>
    <row r="246" spans="2:15">
      <c r="B246" s="29">
        <v>240</v>
      </c>
      <c r="C246" s="26">
        <v>8</v>
      </c>
      <c r="D246" s="26">
        <v>0.1326964863</v>
      </c>
      <c r="E246" s="26">
        <v>9.0758744909999994E-2</v>
      </c>
      <c r="F246" s="26">
        <f>D246-Mode1_Parameter_sheet!$D$7</f>
        <v>-1.9240757105032896E-2</v>
      </c>
      <c r="G246" s="26">
        <v>0.51124685299999995</v>
      </c>
      <c r="H246" s="26">
        <v>-0.1057357154</v>
      </c>
      <c r="I246" s="26">
        <f>G246-Mode1_Parameter_sheet!$D$8</f>
        <v>-3.8118773593831867E-2</v>
      </c>
      <c r="K246" s="26">
        <v>8</v>
      </c>
      <c r="L246" s="33">
        <f>$R$8*COS($R$6*(K246-Mode1_Parameter_sheet!$D$9))+$R$10*SIN($R$6*(K246-Mode1_Parameter_sheet!$D$9))+$R$9*COS($R$7*(K246-Mode1_Parameter_sheet!$D$9))+$R$11*SIN($R$7*(K246-Mode1_Parameter_sheet!$D$9))</f>
        <v>-1.579303296990851E-2</v>
      </c>
      <c r="M246" s="33">
        <f>L246+Mode1_Parameter_sheet!$D$7</f>
        <v>0.1361442104351244</v>
      </c>
      <c r="N246" s="33">
        <f>$R$8*COS($R$6*(K246-Mode1_Parameter_sheet!$D$9))+$R$10*SIN($R$6*(K246-Mode1_Parameter_sheet!$D$9))-$R$9*COS($R$7*(K246-Mode1_Parameter_sheet!$D$9))-$R$11*SIN($R$7*(K246-Mode1_Parameter_sheet!$D$9))</f>
        <v>-3.9381426066841613E-2</v>
      </c>
      <c r="O246" s="33">
        <f>N246+Mode1_Parameter_sheet!$D$8</f>
        <v>0.50998420052699023</v>
      </c>
    </row>
    <row r="247" spans="2:15">
      <c r="B247" s="29">
        <v>241</v>
      </c>
      <c r="C247" s="26">
        <v>8.0333333329999999</v>
      </c>
      <c r="D247" s="26">
        <v>0.135811354</v>
      </c>
      <c r="E247" s="26">
        <v>9.0603742129999998E-2</v>
      </c>
      <c r="F247" s="26">
        <f>D247-Mode1_Parameter_sheet!$D$7</f>
        <v>-1.61258894050329E-2</v>
      </c>
      <c r="G247" s="26">
        <v>0.50781388549999995</v>
      </c>
      <c r="H247" s="26">
        <v>-9.5909802449999998E-2</v>
      </c>
      <c r="I247" s="26">
        <f>G247-Mode1_Parameter_sheet!$D$8</f>
        <v>-4.1551741093831862E-2</v>
      </c>
      <c r="K247" s="26">
        <v>8.0333333329999999</v>
      </c>
      <c r="L247" s="33">
        <f>$R$8*COS($R$6*(K247-Mode1_Parameter_sheet!$D$9))+$R$10*SIN($R$6*(K247-Mode1_Parameter_sheet!$D$9))+$R$9*COS($R$7*(K247-Mode1_Parameter_sheet!$D$9))+$R$11*SIN($R$7*(K247-Mode1_Parameter_sheet!$D$9))</f>
        <v>-1.298492534843149E-2</v>
      </c>
      <c r="M247" s="33">
        <f>L247+Mode1_Parameter_sheet!$D$7</f>
        <v>0.13895231805660141</v>
      </c>
      <c r="N247" s="33">
        <f>$R$8*COS($R$6*(K247-Mode1_Parameter_sheet!$D$9))+$R$10*SIN($R$6*(K247-Mode1_Parameter_sheet!$D$9))-$R$9*COS($R$7*(K247-Mode1_Parameter_sheet!$D$9))-$R$11*SIN($R$7*(K247-Mode1_Parameter_sheet!$D$9))</f>
        <v>-4.244256441103729E-2</v>
      </c>
      <c r="O247" s="33">
        <f>N247+Mode1_Parameter_sheet!$D$8</f>
        <v>0.50692306218279448</v>
      </c>
    </row>
    <row r="248" spans="2:15">
      <c r="B248" s="29">
        <v>242</v>
      </c>
      <c r="C248" s="26">
        <v>8.0666666669999998</v>
      </c>
      <c r="D248" s="26">
        <v>0.1387367357</v>
      </c>
      <c r="E248" s="26">
        <v>8.8604507360000001E-2</v>
      </c>
      <c r="F248" s="26">
        <f>D248-Mode1_Parameter_sheet!$D$7</f>
        <v>-1.3200507705032893E-2</v>
      </c>
      <c r="G248" s="26">
        <v>0.50485286610000002</v>
      </c>
      <c r="H248" s="26">
        <v>-8.1383828079999998E-2</v>
      </c>
      <c r="I248" s="26">
        <f>G248-Mode1_Parameter_sheet!$D$8</f>
        <v>-4.4512760493831793E-2</v>
      </c>
      <c r="K248" s="26">
        <v>8.0666666669999998</v>
      </c>
      <c r="L248" s="33">
        <f>$R$8*COS($R$6*(K248-Mode1_Parameter_sheet!$D$9))+$R$10*SIN($R$6*(K248-Mode1_Parameter_sheet!$D$9))+$R$9*COS($R$7*(K248-Mode1_Parameter_sheet!$D$9))+$R$11*SIN($R$7*(K248-Mode1_Parameter_sheet!$D$9))</f>
        <v>-1.0160023428319735E-2</v>
      </c>
      <c r="M248" s="33">
        <f>L248+Mode1_Parameter_sheet!$D$7</f>
        <v>0.14177721997671316</v>
      </c>
      <c r="N248" s="33">
        <f>$R$8*COS($R$6*(K248-Mode1_Parameter_sheet!$D$9))+$R$10*SIN($R$6*(K248-Mode1_Parameter_sheet!$D$9))-$R$9*COS($R$7*(K248-Mode1_Parameter_sheet!$D$9))-$R$11*SIN($R$7*(K248-Mode1_Parameter_sheet!$D$9))</f>
        <v>-4.5175793685034243E-2</v>
      </c>
      <c r="O248" s="33">
        <f>N248+Mode1_Parameter_sheet!$D$8</f>
        <v>0.5041898329087976</v>
      </c>
    </row>
    <row r="249" spans="2:15">
      <c r="B249" s="29">
        <v>243</v>
      </c>
      <c r="C249" s="26">
        <v>8.1</v>
      </c>
      <c r="D249" s="26">
        <v>0.14171832109999999</v>
      </c>
      <c r="E249" s="26">
        <v>8.9492164890000003E-2</v>
      </c>
      <c r="F249" s="26">
        <f>D249-Mode1_Parameter_sheet!$D$7</f>
        <v>-1.0218922305032907E-2</v>
      </c>
      <c r="G249" s="26">
        <v>0.50238829699999998</v>
      </c>
      <c r="H249" s="26">
        <v>-7.0631181959999997E-2</v>
      </c>
      <c r="I249" s="26">
        <f>G249-Mode1_Parameter_sheet!$D$8</f>
        <v>-4.6977329593831829E-2</v>
      </c>
      <c r="K249" s="26">
        <v>8.1</v>
      </c>
      <c r="L249" s="33">
        <f>$R$8*COS($R$6*(K249-Mode1_Parameter_sheet!$D$9))+$R$10*SIN($R$6*(K249-Mode1_Parameter_sheet!$D$9))+$R$9*COS($R$7*(K249-Mode1_Parameter_sheet!$D$9))+$R$11*SIN($R$7*(K249-Mode1_Parameter_sheet!$D$9))</f>
        <v>-7.3479633548362254E-3</v>
      </c>
      <c r="M249" s="33">
        <f>L249+Mode1_Parameter_sheet!$D$7</f>
        <v>0.14458928005019667</v>
      </c>
      <c r="N249" s="33">
        <f>$R$8*COS($R$6*(K249-Mode1_Parameter_sheet!$D$9))+$R$10*SIN($R$6*(K249-Mode1_Parameter_sheet!$D$9))-$R$9*COS($R$7*(K249-Mode1_Parameter_sheet!$D$9))-$R$11*SIN($R$7*(K249-Mode1_Parameter_sheet!$D$9))</f>
        <v>-4.75520478609259E-2</v>
      </c>
      <c r="O249" s="33">
        <f>N249+Mode1_Parameter_sheet!$D$8</f>
        <v>0.50181357873290589</v>
      </c>
    </row>
    <row r="250" spans="2:15">
      <c r="B250" s="29">
        <v>244</v>
      </c>
      <c r="C250" s="26">
        <v>8.1333333329999995</v>
      </c>
      <c r="D250" s="26">
        <v>0.14470288009999999</v>
      </c>
      <c r="E250" s="26">
        <v>8.9450080890000006E-2</v>
      </c>
      <c r="F250" s="26">
        <f>D250-Mode1_Parameter_sheet!$D$7</f>
        <v>-7.2343633050329093E-3</v>
      </c>
      <c r="G250" s="26">
        <v>0.50014412070000003</v>
      </c>
      <c r="H250" s="26">
        <v>-6.1442680290000003E-2</v>
      </c>
      <c r="I250" s="26">
        <f>G250-Mode1_Parameter_sheet!$D$8</f>
        <v>-4.9221505893831785E-2</v>
      </c>
      <c r="K250" s="26">
        <v>8.1333333329999995</v>
      </c>
      <c r="L250" s="33">
        <f>$R$8*COS($R$6*(K250-Mode1_Parameter_sheet!$D$9))+$R$10*SIN($R$6*(K250-Mode1_Parameter_sheet!$D$9))+$R$9*COS($R$7*(K250-Mode1_Parameter_sheet!$D$9))+$R$11*SIN($R$7*(K250-Mode1_Parameter_sheet!$D$9))</f>
        <v>-4.5774982022174365E-3</v>
      </c>
      <c r="M250" s="33">
        <f>L250+Mode1_Parameter_sheet!$D$7</f>
        <v>0.14735974520281547</v>
      </c>
      <c r="N250" s="33">
        <f>$R$8*COS($R$6*(K250-Mode1_Parameter_sheet!$D$9))+$R$10*SIN($R$6*(K250-Mode1_Parameter_sheet!$D$9))-$R$9*COS($R$7*(K250-Mode1_Parameter_sheet!$D$9))-$R$11*SIN($R$7*(K250-Mode1_Parameter_sheet!$D$9))</f>
        <v>-4.9545284142219745E-2</v>
      </c>
      <c r="O250" s="33">
        <f>N250+Mode1_Parameter_sheet!$D$8</f>
        <v>0.49982034245161205</v>
      </c>
    </row>
    <row r="251" spans="2:15">
      <c r="B251" s="29">
        <v>245</v>
      </c>
      <c r="C251" s="26">
        <v>8.1666666669999994</v>
      </c>
      <c r="D251" s="26">
        <v>0.1476816598</v>
      </c>
      <c r="E251" s="26">
        <v>8.7958448209999998E-2</v>
      </c>
      <c r="F251" s="26">
        <f>D251-Mode1_Parameter_sheet!$D$7</f>
        <v>-4.2555836050328921E-3</v>
      </c>
      <c r="G251" s="26">
        <v>0.49829211829999998</v>
      </c>
      <c r="H251" s="26">
        <v>-4.967373705E-2</v>
      </c>
      <c r="I251" s="26">
        <f>G251-Mode1_Parameter_sheet!$D$8</f>
        <v>-5.1073508293831837E-2</v>
      </c>
      <c r="K251" s="26">
        <v>8.1666666669999994</v>
      </c>
      <c r="L251" s="33">
        <f>$R$8*COS($R$6*(K251-Mode1_Parameter_sheet!$D$9))+$R$10*SIN($R$6*(K251-Mode1_Parameter_sheet!$D$9))+$R$9*COS($R$7*(K251-Mode1_Parameter_sheet!$D$9))+$R$11*SIN($R$7*(K251-Mode1_Parameter_sheet!$D$9))</f>
        <v>-1.8762004434620672E-3</v>
      </c>
      <c r="M251" s="33">
        <f>L251+Mode1_Parameter_sheet!$D$7</f>
        <v>0.15006104296157083</v>
      </c>
      <c r="N251" s="33">
        <f>$R$8*COS($R$6*(K251-Mode1_Parameter_sheet!$D$9))+$R$10*SIN($R$6*(K251-Mode1_Parameter_sheet!$D$9))-$R$9*COS($R$7*(K251-Mode1_Parameter_sheet!$D$9))-$R$11*SIN($R$7*(K251-Mode1_Parameter_sheet!$D$9))</f>
        <v>-5.113276360109352E-2</v>
      </c>
      <c r="O251" s="33">
        <f>N251+Mode1_Parameter_sheet!$D$8</f>
        <v>0.49823286299273828</v>
      </c>
    </row>
    <row r="252" spans="2:15">
      <c r="B252" s="29">
        <v>246</v>
      </c>
      <c r="C252" s="26">
        <v>8.1999999999999993</v>
      </c>
      <c r="D252" s="26">
        <v>0.15056677660000001</v>
      </c>
      <c r="E252" s="26">
        <v>8.6034339160000001E-2</v>
      </c>
      <c r="F252" s="26">
        <f>D252-Mode1_Parameter_sheet!$D$7</f>
        <v>-1.3704668050328883E-3</v>
      </c>
      <c r="G252" s="26">
        <v>0.49683253820000001</v>
      </c>
      <c r="H252" s="26">
        <v>-3.5566549840000003E-2</v>
      </c>
      <c r="I252" s="26">
        <f>G252-Mode1_Parameter_sheet!$D$8</f>
        <v>-5.2533088393831806E-2</v>
      </c>
      <c r="K252" s="26">
        <v>8.1999999999999993</v>
      </c>
      <c r="L252" s="33">
        <f>$R$8*COS($R$6*(K252-Mode1_Parameter_sheet!$D$9))+$R$10*SIN($R$6*(K252-Mode1_Parameter_sheet!$D$9))+$R$9*COS($R$7*(K252-Mode1_Parameter_sheet!$D$9))+$R$11*SIN($R$7*(K252-Mode1_Parameter_sheet!$D$9))</f>
        <v>7.2981852308265371E-4</v>
      </c>
      <c r="M252" s="33">
        <f>L252+Mode1_Parameter_sheet!$D$7</f>
        <v>0.15266706192811555</v>
      </c>
      <c r="N252" s="33">
        <f>$R$8*COS($R$6*(K252-Mode1_Parameter_sheet!$D$9))+$R$10*SIN($R$6*(K252-Mode1_Parameter_sheet!$D$9))-$R$9*COS($R$7*(K252-Mode1_Parameter_sheet!$D$9))-$R$11*SIN($R$7*(K252-Mode1_Parameter_sheet!$D$9))</f>
        <v>-5.229530173802454E-2</v>
      </c>
      <c r="O252" s="33">
        <f>N252+Mode1_Parameter_sheet!$D$8</f>
        <v>0.49707032485580727</v>
      </c>
    </row>
    <row r="253" spans="2:15">
      <c r="B253" s="29">
        <v>247</v>
      </c>
      <c r="C253" s="26">
        <v>8.2333333329999991</v>
      </c>
      <c r="D253" s="26">
        <v>0.15341728239999999</v>
      </c>
      <c r="E253" s="26">
        <v>8.3976005539999996E-2</v>
      </c>
      <c r="F253" s="26">
        <f>D253-Mode1_Parameter_sheet!$D$7</f>
        <v>1.4800389949670978E-3</v>
      </c>
      <c r="G253" s="26">
        <v>0.49592101490000001</v>
      </c>
      <c r="H253" s="26">
        <v>-2.3208551170000001E-2</v>
      </c>
      <c r="I253" s="26">
        <f>G253-Mode1_Parameter_sheet!$D$8</f>
        <v>-5.3444611693831801E-2</v>
      </c>
      <c r="K253" s="26">
        <v>8.2333333329999991</v>
      </c>
      <c r="L253" s="33">
        <f>$R$8*COS($R$6*(K253-Mode1_Parameter_sheet!$D$9))+$R$10*SIN($R$6*(K253-Mode1_Parameter_sheet!$D$9))+$R$9*COS($R$7*(K253-Mode1_Parameter_sheet!$D$9))+$R$11*SIN($R$7*(K253-Mode1_Parameter_sheet!$D$9))</f>
        <v>3.2161695935773379E-3</v>
      </c>
      <c r="M253" s="33">
        <f>L253+Mode1_Parameter_sheet!$D$7</f>
        <v>0.15515341299861024</v>
      </c>
      <c r="N253" s="33">
        <f>$R$8*COS($R$6*(K253-Mode1_Parameter_sheet!$D$9))+$R$10*SIN($R$6*(K253-Mode1_Parameter_sheet!$D$9))-$R$9*COS($R$7*(K253-Mode1_Parameter_sheet!$D$9))-$R$11*SIN($R$7*(K253-Mode1_Parameter_sheet!$D$9))</f>
        <v>-5.301748642290377E-2</v>
      </c>
      <c r="O253" s="33">
        <f>N253+Mode1_Parameter_sheet!$D$8</f>
        <v>0.49634814017092804</v>
      </c>
    </row>
    <row r="254" spans="2:15">
      <c r="B254" s="29">
        <v>248</v>
      </c>
      <c r="C254" s="26">
        <v>8.2666666670000009</v>
      </c>
      <c r="D254" s="26">
        <v>0.15616517699999999</v>
      </c>
      <c r="E254" s="26">
        <v>7.7062236440000001E-2</v>
      </c>
      <c r="F254" s="26">
        <f>D254-Mode1_Parameter_sheet!$D$7</f>
        <v>4.2279335949670926E-3</v>
      </c>
      <c r="G254" s="26">
        <v>0.4952853015</v>
      </c>
      <c r="H254" s="26">
        <v>-9.0186892089999995E-3</v>
      </c>
      <c r="I254" s="26">
        <f>G254-Mode1_Parameter_sheet!$D$8</f>
        <v>-5.4080325093831816E-2</v>
      </c>
      <c r="K254" s="26">
        <v>8.2666666670000009</v>
      </c>
      <c r="L254" s="33">
        <f>$R$8*COS($R$6*(K254-Mode1_Parameter_sheet!$D$9))+$R$10*SIN($R$6*(K254-Mode1_Parameter_sheet!$D$9))+$R$9*COS($R$7*(K254-Mode1_Parameter_sheet!$D$9))+$R$11*SIN($R$7*(K254-Mode1_Parameter_sheet!$D$9))</f>
        <v>5.56042379326099E-3</v>
      </c>
      <c r="M254" s="33">
        <f>L254+Mode1_Parameter_sheet!$D$7</f>
        <v>0.15749766719829389</v>
      </c>
      <c r="N254" s="33">
        <f>$R$8*COS($R$6*(K254-Mode1_Parameter_sheet!$D$9))+$R$10*SIN($R$6*(K254-Mode1_Parameter_sheet!$D$9))-$R$9*COS($R$7*(K254-Mode1_Parameter_sheet!$D$9))-$R$11*SIN($R$7*(K254-Mode1_Parameter_sheet!$D$9))</f>
        <v>-5.3287859958685485E-2</v>
      </c>
      <c r="O254" s="33">
        <f>N254+Mode1_Parameter_sheet!$D$8</f>
        <v>0.49607776663514636</v>
      </c>
    </row>
    <row r="255" spans="2:15">
      <c r="B255" s="29">
        <v>249</v>
      </c>
      <c r="C255" s="26">
        <v>8.3000000000000007</v>
      </c>
      <c r="D255" s="26">
        <v>0.15855476490000001</v>
      </c>
      <c r="E255" s="26">
        <v>6.995960272E-2</v>
      </c>
      <c r="F255" s="26">
        <f>D255-Mode1_Parameter_sheet!$D$7</f>
        <v>6.6175214949671102E-3</v>
      </c>
      <c r="G255" s="26">
        <v>0.49531976900000002</v>
      </c>
      <c r="H255" s="26">
        <v>8.5607042050000002E-3</v>
      </c>
      <c r="I255" s="26">
        <f>G255-Mode1_Parameter_sheet!$D$8</f>
        <v>-5.4045857593831792E-2</v>
      </c>
      <c r="K255" s="26">
        <v>8.3000000000000007</v>
      </c>
      <c r="L255" s="33">
        <f>$R$8*COS($R$6*(K255-Mode1_Parameter_sheet!$D$9))+$R$10*SIN($R$6*(K255-Mode1_Parameter_sheet!$D$9))+$R$9*COS($R$7*(K255-Mode1_Parameter_sheet!$D$9))+$R$11*SIN($R$7*(K255-Mode1_Parameter_sheet!$D$9))</f>
        <v>7.7423251432368195E-3</v>
      </c>
      <c r="M255" s="33">
        <f>L255+Mode1_Parameter_sheet!$D$7</f>
        <v>0.1596795685482697</v>
      </c>
      <c r="N255" s="33">
        <f>$R$8*COS($R$6*(K255-Mode1_Parameter_sheet!$D$9))+$R$10*SIN($R$6*(K255-Mode1_Parameter_sheet!$D$9))-$R$9*COS($R$7*(K255-Mode1_Parameter_sheet!$D$9))-$R$11*SIN($R$7*(K255-Mode1_Parameter_sheet!$D$9))</f>
        <v>-5.3099063947285606E-2</v>
      </c>
      <c r="O255" s="33">
        <f>N255+Mode1_Parameter_sheet!$D$8</f>
        <v>0.49626656264654623</v>
      </c>
    </row>
    <row r="256" spans="2:15">
      <c r="B256" s="29">
        <v>250</v>
      </c>
      <c r="C256" s="26">
        <v>8.3333333330000006</v>
      </c>
      <c r="D256" s="26">
        <v>0.16082915049999999</v>
      </c>
      <c r="E256" s="26">
        <v>6.5949034170000004E-2</v>
      </c>
      <c r="F256" s="26">
        <f>D256-Mode1_Parameter_sheet!$D$7</f>
        <v>8.8919070949670942E-3</v>
      </c>
      <c r="G256" s="26">
        <v>0.49585601509999999</v>
      </c>
      <c r="H256" s="26">
        <v>2.0653417909999999E-2</v>
      </c>
      <c r="I256" s="26">
        <f>G256-Mode1_Parameter_sheet!$D$8</f>
        <v>-5.3509611493831821E-2</v>
      </c>
      <c r="K256" s="26">
        <v>8.3333333330000006</v>
      </c>
      <c r="L256" s="33">
        <f>$R$8*COS($R$6*(K256-Mode1_Parameter_sheet!$D$9))+$R$10*SIN($R$6*(K256-Mode1_Parameter_sheet!$D$9))+$R$9*COS($R$7*(K256-Mode1_Parameter_sheet!$D$9))+$R$11*SIN($R$7*(K256-Mode1_Parameter_sheet!$D$9))</f>
        <v>9.7439770108597272E-3</v>
      </c>
      <c r="M256" s="33">
        <f>L256+Mode1_Parameter_sheet!$D$7</f>
        <v>0.16168122041589261</v>
      </c>
      <c r="N256" s="33">
        <f>$R$8*COS($R$6*(K256-Mode1_Parameter_sheet!$D$9))+$R$10*SIN($R$6*(K256-Mode1_Parameter_sheet!$D$9))-$R$9*COS($R$7*(K256-Mode1_Parameter_sheet!$D$9))-$R$11*SIN($R$7*(K256-Mode1_Parameter_sheet!$D$9))</f>
        <v>-5.2447945056854392E-2</v>
      </c>
      <c r="O256" s="33">
        <f>N256+Mode1_Parameter_sheet!$D$8</f>
        <v>0.49691768153697741</v>
      </c>
    </row>
    <row r="257" spans="2:15">
      <c r="B257" s="29">
        <v>251</v>
      </c>
      <c r="C257" s="26">
        <v>8.3666666670000005</v>
      </c>
      <c r="D257" s="26">
        <v>0.1629513672</v>
      </c>
      <c r="E257" s="26">
        <v>5.9590579570000003E-2</v>
      </c>
      <c r="F257" s="26">
        <f>D257-Mode1_Parameter_sheet!$D$7</f>
        <v>1.1014123794967107E-2</v>
      </c>
      <c r="G257" s="26">
        <v>0.49669666350000002</v>
      </c>
      <c r="H257" s="26">
        <v>3.362496467E-2</v>
      </c>
      <c r="I257" s="26">
        <f>G257-Mode1_Parameter_sheet!$D$8</f>
        <v>-5.2668963093831789E-2</v>
      </c>
      <c r="K257" s="26">
        <v>8.3666666670000005</v>
      </c>
      <c r="L257" s="33">
        <f>$R$8*COS($R$6*(K257-Mode1_Parameter_sheet!$D$9))+$R$10*SIN($R$6*(K257-Mode1_Parameter_sheet!$D$9))+$R$9*COS($R$7*(K257-Mode1_Parameter_sheet!$D$9))+$R$11*SIN($R$7*(K257-Mode1_Parameter_sheet!$D$9))</f>
        <v>1.1549998878342817E-2</v>
      </c>
      <c r="M257" s="33">
        <f>L257+Mode1_Parameter_sheet!$D$7</f>
        <v>0.16348724228337572</v>
      </c>
      <c r="N257" s="33">
        <f>$R$8*COS($R$6*(K257-Mode1_Parameter_sheet!$D$9))+$R$10*SIN($R$6*(K257-Mode1_Parameter_sheet!$D$9))-$R$9*COS($R$7*(K257-Mode1_Parameter_sheet!$D$9))-$R$11*SIN($R$7*(K257-Mode1_Parameter_sheet!$D$9))</f>
        <v>-5.1335620250121103E-2</v>
      </c>
      <c r="O257" s="33">
        <f>N257+Mode1_Parameter_sheet!$D$8</f>
        <v>0.4980300063437107</v>
      </c>
    </row>
    <row r="258" spans="2:15">
      <c r="B258" s="29">
        <v>252</v>
      </c>
      <c r="C258" s="26">
        <v>8.4</v>
      </c>
      <c r="D258" s="26">
        <v>0.16480185580000001</v>
      </c>
      <c r="E258" s="26">
        <v>5.4166950780000001E-2</v>
      </c>
      <c r="F258" s="26">
        <f>D258-Mode1_Parameter_sheet!$D$7</f>
        <v>1.2864612394967112E-2</v>
      </c>
      <c r="G258" s="26">
        <v>0.49809767939999999</v>
      </c>
      <c r="H258" s="26">
        <v>4.9426376440000003E-2</v>
      </c>
      <c r="I258" s="26">
        <f>G258-Mode1_Parameter_sheet!$D$8</f>
        <v>-5.126794719383182E-2</v>
      </c>
      <c r="K258" s="26">
        <v>8.4</v>
      </c>
      <c r="L258" s="33">
        <f>$R$8*COS($R$6*(K258-Mode1_Parameter_sheet!$D$9))+$R$10*SIN($R$6*(K258-Mode1_Parameter_sheet!$D$9))+$R$9*COS($R$7*(K258-Mode1_Parameter_sheet!$D$9))+$R$11*SIN($R$7*(K258-Mode1_Parameter_sheet!$D$9))</f>
        <v>1.3147652825490855E-2</v>
      </c>
      <c r="M258" s="33">
        <f>L258+Mode1_Parameter_sheet!$D$7</f>
        <v>0.16508489623052375</v>
      </c>
      <c r="N258" s="33">
        <f>$R$8*COS($R$6*(K258-Mode1_Parameter_sheet!$D$9))+$R$10*SIN($R$6*(K258-Mode1_Parameter_sheet!$D$9))-$R$9*COS($R$7*(K258-Mode1_Parameter_sheet!$D$9))-$R$11*SIN($R$7*(K258-Mode1_Parameter_sheet!$D$9))</f>
        <v>-4.9767500969447806E-2</v>
      </c>
      <c r="O258" s="33">
        <f>N258+Mode1_Parameter_sheet!$D$8</f>
        <v>0.49959812562438399</v>
      </c>
    </row>
    <row r="259" spans="2:15">
      <c r="B259" s="29">
        <v>253</v>
      </c>
      <c r="C259" s="26">
        <v>8.4333333330000002</v>
      </c>
      <c r="D259" s="26">
        <v>0.16656249719999999</v>
      </c>
      <c r="E259" s="26">
        <v>4.8186701790000001E-2</v>
      </c>
      <c r="F259" s="26">
        <f>D259-Mode1_Parameter_sheet!$D$7</f>
        <v>1.4625253794967097E-2</v>
      </c>
      <c r="G259" s="26">
        <v>0.49999175530000001</v>
      </c>
      <c r="H259" s="26">
        <v>6.3936656879999998E-2</v>
      </c>
      <c r="I259" s="26">
        <f>G259-Mode1_Parameter_sheet!$D$8</f>
        <v>-4.9373871293831806E-2</v>
      </c>
      <c r="K259" s="26">
        <v>8.4333333330000002</v>
      </c>
      <c r="L259" s="33">
        <f>$R$8*COS($R$6*(K259-Mode1_Parameter_sheet!$D$9))+$R$10*SIN($R$6*(K259-Mode1_Parameter_sheet!$D$9))+$R$9*COS($R$7*(K259-Mode1_Parameter_sheet!$D$9))+$R$11*SIN($R$7*(K259-Mode1_Parameter_sheet!$D$9))</f>
        <v>1.4526938979062567E-2</v>
      </c>
      <c r="M259" s="33">
        <f>L259+Mode1_Parameter_sheet!$D$7</f>
        <v>0.16646418238409547</v>
      </c>
      <c r="N259" s="33">
        <f>$R$8*COS($R$6*(K259-Mode1_Parameter_sheet!$D$9))+$R$10*SIN($R$6*(K259-Mode1_Parameter_sheet!$D$9))-$R$9*COS($R$7*(K259-Mode1_Parameter_sheet!$D$9))-$R$11*SIN($R$7*(K259-Mode1_Parameter_sheet!$D$9))</f>
        <v>-4.7753275190340255E-2</v>
      </c>
      <c r="O259" s="33">
        <f>N259+Mode1_Parameter_sheet!$D$8</f>
        <v>0.50161235140349159</v>
      </c>
    </row>
    <row r="260" spans="2:15">
      <c r="B260" s="29">
        <v>254</v>
      </c>
      <c r="C260" s="26">
        <v>8.4666666670000001</v>
      </c>
      <c r="D260" s="26">
        <v>0.1680143026</v>
      </c>
      <c r="E260" s="26">
        <v>4.0043054289999998E-2</v>
      </c>
      <c r="F260" s="26">
        <f>D260-Mode1_Parameter_sheet!$D$7</f>
        <v>1.6077059194967103E-2</v>
      </c>
      <c r="G260" s="26">
        <v>0.50236012320000001</v>
      </c>
      <c r="H260" s="26">
        <v>7.493730287E-2</v>
      </c>
      <c r="I260" s="26">
        <f>G260-Mode1_Parameter_sheet!$D$8</f>
        <v>-4.7005503393831805E-2</v>
      </c>
      <c r="K260" s="26">
        <v>8.4666666670000001</v>
      </c>
      <c r="L260" s="33">
        <f>$R$8*COS($R$6*(K260-Mode1_Parameter_sheet!$D$9))+$R$10*SIN($R$6*(K260-Mode1_Parameter_sheet!$D$9))+$R$9*COS($R$7*(K260-Mode1_Parameter_sheet!$D$9))+$R$11*SIN($R$7*(K260-Mode1_Parameter_sheet!$D$9))</f>
        <v>1.5680658187653497E-2</v>
      </c>
      <c r="M260" s="33">
        <f>L260+Mode1_Parameter_sheet!$D$7</f>
        <v>0.16761790159268639</v>
      </c>
      <c r="N260" s="33">
        <f>$R$8*COS($R$6*(K260-Mode1_Parameter_sheet!$D$9))+$R$10*SIN($R$6*(K260-Mode1_Parameter_sheet!$D$9))-$R$9*COS($R$7*(K260-Mode1_Parameter_sheet!$D$9))-$R$11*SIN($R$7*(K260-Mode1_Parameter_sheet!$D$9))</f>
        <v>-4.5306847889103982E-2</v>
      </c>
      <c r="O260" s="33">
        <f>N260+Mode1_Parameter_sheet!$D$8</f>
        <v>0.50405877870472782</v>
      </c>
    </row>
    <row r="261" spans="2:15">
      <c r="B261" s="29">
        <v>255</v>
      </c>
      <c r="C261" s="26">
        <v>8.5</v>
      </c>
      <c r="D261" s="26">
        <v>0.16923203419999999</v>
      </c>
      <c r="E261" s="26">
        <v>3.2662423740000002E-2</v>
      </c>
      <c r="F261" s="26">
        <f>D261-Mode1_Parameter_sheet!$D$7</f>
        <v>1.7294790794967096E-2</v>
      </c>
      <c r="G261" s="26">
        <v>0.50498757549999995</v>
      </c>
      <c r="H261" s="26">
        <v>8.8151090350000003E-2</v>
      </c>
      <c r="I261" s="26">
        <f>G261-Mode1_Parameter_sheet!$D$8</f>
        <v>-4.4378051093831861E-2</v>
      </c>
      <c r="K261" s="26">
        <v>8.5</v>
      </c>
      <c r="L261" s="33">
        <f>$R$8*COS($R$6*(K261-Mode1_Parameter_sheet!$D$9))+$R$10*SIN($R$6*(K261-Mode1_Parameter_sheet!$D$9))+$R$9*COS($R$7*(K261-Mode1_Parameter_sheet!$D$9))+$R$11*SIN($R$7*(K261-Mode1_Parameter_sheet!$D$9))</f>
        <v>1.6604442159007103E-2</v>
      </c>
      <c r="M261" s="33">
        <f>L261+Mode1_Parameter_sheet!$D$7</f>
        <v>0.16854168556404001</v>
      </c>
      <c r="N261" s="33">
        <f>$R$8*COS($R$6*(K261-Mode1_Parameter_sheet!$D$9))+$R$10*SIN($R$6*(K261-Mode1_Parameter_sheet!$D$9))-$R$9*COS($R$7*(K261-Mode1_Parameter_sheet!$D$9))-$R$11*SIN($R$7*(K261-Mode1_Parameter_sheet!$D$9))</f>
        <v>-4.2446240287669593E-2</v>
      </c>
      <c r="O261" s="33">
        <f>N261+Mode1_Parameter_sheet!$D$8</f>
        <v>0.50691938630616218</v>
      </c>
    </row>
    <row r="262" spans="2:15">
      <c r="B262" s="29">
        <v>256</v>
      </c>
      <c r="C262" s="26">
        <v>8.5333333329999999</v>
      </c>
      <c r="D262" s="26">
        <v>0.17019179749999999</v>
      </c>
      <c r="E262" s="26">
        <v>2.5005560659999999E-2</v>
      </c>
      <c r="F262" s="26">
        <f>D262-Mode1_Parameter_sheet!$D$7</f>
        <v>1.8254554094967096E-2</v>
      </c>
      <c r="G262" s="26">
        <v>0.5082368625</v>
      </c>
      <c r="H262" s="26">
        <v>0.1005272437</v>
      </c>
      <c r="I262" s="26">
        <f>G262-Mode1_Parameter_sheet!$D$8</f>
        <v>-4.1128764093831816E-2</v>
      </c>
      <c r="K262" s="26">
        <v>8.5333333329999999</v>
      </c>
      <c r="L262" s="33">
        <f>$R$8*COS($R$6*(K262-Mode1_Parameter_sheet!$D$9))+$R$10*SIN($R$6*(K262-Mode1_Parameter_sheet!$D$9))+$R$9*COS($R$7*(K262-Mode1_Parameter_sheet!$D$9))+$R$11*SIN($R$7*(K262-Mode1_Parameter_sheet!$D$9))</f>
        <v>1.7296751190509989E-2</v>
      </c>
      <c r="M262" s="33">
        <f>L262+Mode1_Parameter_sheet!$D$7</f>
        <v>0.16923399459554289</v>
      </c>
      <c r="N262" s="33">
        <f>$R$8*COS($R$6*(K262-Mode1_Parameter_sheet!$D$9))+$R$10*SIN($R$6*(K262-Mode1_Parameter_sheet!$D$9))-$R$9*COS($R$7*(K262-Mode1_Parameter_sheet!$D$9))-$R$11*SIN($R$7*(K262-Mode1_Parameter_sheet!$D$9))</f>
        <v>-3.9193447696088984E-2</v>
      </c>
      <c r="O262" s="33">
        <f>N262+Mode1_Parameter_sheet!$D$8</f>
        <v>0.5101721788977428</v>
      </c>
    </row>
    <row r="263" spans="2:15">
      <c r="B263" s="29">
        <v>257</v>
      </c>
      <c r="C263" s="26">
        <v>8.5666666669999998</v>
      </c>
      <c r="D263" s="26">
        <v>0.1708990715</v>
      </c>
      <c r="E263" s="26">
        <v>1.4433616660000001E-2</v>
      </c>
      <c r="F263" s="26">
        <f>D263-Mode1_Parameter_sheet!$D$7</f>
        <v>1.8961828094967104E-2</v>
      </c>
      <c r="G263" s="26">
        <v>0.51168939170000005</v>
      </c>
      <c r="H263" s="26">
        <v>0.1113265817</v>
      </c>
      <c r="I263" s="26">
        <f>G263-Mode1_Parameter_sheet!$D$8</f>
        <v>-3.7676234893831761E-2</v>
      </c>
      <c r="K263" s="26">
        <v>8.5666666669999998</v>
      </c>
      <c r="L263" s="33">
        <f>$R$8*COS($R$6*(K263-Mode1_Parameter_sheet!$D$9))+$R$10*SIN($R$6*(K263-Mode1_Parameter_sheet!$D$9))+$R$9*COS($R$7*(K263-Mode1_Parameter_sheet!$D$9))+$R$11*SIN($R$7*(K263-Mode1_Parameter_sheet!$D$9))</f>
        <v>1.7758839196182943E-2</v>
      </c>
      <c r="M263" s="33">
        <f>L263+Mode1_Parameter_sheet!$D$7</f>
        <v>0.16969608260121583</v>
      </c>
      <c r="N263" s="33">
        <f>$R$8*COS($R$6*(K263-Mode1_Parameter_sheet!$D$9))+$R$10*SIN($R$6*(K263-Mode1_Parameter_sheet!$D$9))-$R$9*COS($R$7*(K263-Mode1_Parameter_sheet!$D$9))-$R$11*SIN($R$7*(K263-Mode1_Parameter_sheet!$D$9))</f>
        <v>-3.557425847706254E-2</v>
      </c>
      <c r="O263" s="33">
        <f>N263+Mode1_Parameter_sheet!$D$8</f>
        <v>0.51379136811676929</v>
      </c>
    </row>
    <row r="264" spans="2:15">
      <c r="B264" s="29">
        <v>258</v>
      </c>
      <c r="C264" s="26">
        <v>8.6</v>
      </c>
      <c r="D264" s="26">
        <v>0.1711540386</v>
      </c>
      <c r="E264" s="26">
        <v>9.1631867600000007E-3</v>
      </c>
      <c r="F264" s="26">
        <f>D264-Mode1_Parameter_sheet!$D$7</f>
        <v>1.9216795194967107E-2</v>
      </c>
      <c r="G264" s="26">
        <v>0.51565863460000005</v>
      </c>
      <c r="H264" s="26">
        <v>0.12253773010000001</v>
      </c>
      <c r="I264" s="26">
        <f>G264-Mode1_Parameter_sheet!$D$8</f>
        <v>-3.3706991993831759E-2</v>
      </c>
      <c r="K264" s="26">
        <v>8.6</v>
      </c>
      <c r="L264" s="33">
        <f>$R$8*COS($R$6*(K264-Mode1_Parameter_sheet!$D$9))+$R$10*SIN($R$6*(K264-Mode1_Parameter_sheet!$D$9))+$R$9*COS($R$7*(K264-Mode1_Parameter_sheet!$D$9))+$R$11*SIN($R$7*(K264-Mode1_Parameter_sheet!$D$9))</f>
        <v>1.7994687183279255E-2</v>
      </c>
      <c r="M264" s="33">
        <f>L264+Mode1_Parameter_sheet!$D$7</f>
        <v>0.16993193058831216</v>
      </c>
      <c r="N264" s="33">
        <f>$R$8*COS($R$6*(K264-Mode1_Parameter_sheet!$D$9))+$R$10*SIN($R$6*(K264-Mode1_Parameter_sheet!$D$9))-$R$9*COS($R$7*(K264-Mode1_Parameter_sheet!$D$9))-$R$11*SIN($R$7*(K264-Mode1_Parameter_sheet!$D$9))</f>
        <v>-3.161803533108129E-2</v>
      </c>
      <c r="O264" s="33">
        <f>N264+Mode1_Parameter_sheet!$D$8</f>
        <v>0.5177475912627505</v>
      </c>
    </row>
    <row r="265" spans="2:15">
      <c r="B265" s="29">
        <v>259</v>
      </c>
      <c r="C265" s="26">
        <v>8.6333333329999995</v>
      </c>
      <c r="D265" s="26">
        <v>0.1715099507</v>
      </c>
      <c r="E265" s="26">
        <v>6.0530166010000002E-3</v>
      </c>
      <c r="F265" s="26">
        <f>D265-Mode1_Parameter_sheet!$D$7</f>
        <v>1.9572707294967101E-2</v>
      </c>
      <c r="G265" s="26">
        <v>0.51985857369999999</v>
      </c>
      <c r="H265" s="26">
        <v>0.1314841749</v>
      </c>
      <c r="I265" s="26">
        <f>G265-Mode1_Parameter_sheet!$D$8</f>
        <v>-2.950705289383182E-2</v>
      </c>
      <c r="K265" s="26">
        <v>8.6333333329999995</v>
      </c>
      <c r="L265" s="33">
        <f>$R$8*COS($R$6*(K265-Mode1_Parameter_sheet!$D$9))+$R$10*SIN($R$6*(K265-Mode1_Parameter_sheet!$D$9))+$R$9*COS($R$7*(K265-Mode1_Parameter_sheet!$D$9))+$R$11*SIN($R$7*(K265-Mode1_Parameter_sheet!$D$9))</f>
        <v>1.8010906181152472E-2</v>
      </c>
      <c r="M265" s="33">
        <f>L265+Mode1_Parameter_sheet!$D$7</f>
        <v>0.16994814958618537</v>
      </c>
      <c r="N265" s="33">
        <f>$R$8*COS($R$6*(K265-Mode1_Parameter_sheet!$D$9))+$R$10*SIN($R$6*(K265-Mode1_Parameter_sheet!$D$9))-$R$9*COS($R$7*(K265-Mode1_Parameter_sheet!$D$9))-$R$11*SIN($R$7*(K265-Mode1_Parameter_sheet!$D$9))</f>
        <v>-2.7357459642387245E-2</v>
      </c>
      <c r="O265" s="33">
        <f>N265+Mode1_Parameter_sheet!$D$8</f>
        <v>0.52200816695144459</v>
      </c>
    </row>
    <row r="266" spans="2:15">
      <c r="B266" s="29">
        <v>260</v>
      </c>
      <c r="C266" s="26">
        <v>8.6666666669999994</v>
      </c>
      <c r="D266" s="26">
        <v>0.1715575731</v>
      </c>
      <c r="E266" s="26">
        <v>-6.3333011539999998E-3</v>
      </c>
      <c r="F266" s="26">
        <f>D266-Mode1_Parameter_sheet!$D$7</f>
        <v>1.9620329694967104E-2</v>
      </c>
      <c r="G266" s="26">
        <v>0.52442424629999995</v>
      </c>
      <c r="H266" s="26">
        <v>0.1379702025</v>
      </c>
      <c r="I266" s="26">
        <f>G266-Mode1_Parameter_sheet!$D$8</f>
        <v>-2.4941380293831861E-2</v>
      </c>
      <c r="K266" s="26">
        <v>8.6666666669999994</v>
      </c>
      <c r="L266" s="33">
        <f>$R$8*COS($R$6*(K266-Mode1_Parameter_sheet!$D$9))+$R$10*SIN($R$6*(K266-Mode1_Parameter_sheet!$D$9))+$R$9*COS($R$7*(K266-Mode1_Parameter_sheet!$D$9))+$R$11*SIN($R$7*(K266-Mode1_Parameter_sheet!$D$9))</f>
        <v>1.7816610743619368E-2</v>
      </c>
      <c r="M266" s="33">
        <f>L266+Mode1_Parameter_sheet!$D$7</f>
        <v>0.16975385414865227</v>
      </c>
      <c r="N266" s="33">
        <f>$R$8*COS($R$6*(K266-Mode1_Parameter_sheet!$D$9))+$R$10*SIN($R$6*(K266-Mode1_Parameter_sheet!$D$9))-$R$9*COS($R$7*(K266-Mode1_Parameter_sheet!$D$9))-$R$11*SIN($R$7*(K266-Mode1_Parameter_sheet!$D$9))</f>
        <v>-2.2828243205032153E-2</v>
      </c>
      <c r="O266" s="33">
        <f>N266+Mode1_Parameter_sheet!$D$8</f>
        <v>0.52653738338879963</v>
      </c>
    </row>
    <row r="267" spans="2:15">
      <c r="B267" s="29">
        <v>261</v>
      </c>
      <c r="C267" s="26">
        <v>8.6999999999999993</v>
      </c>
      <c r="D267" s="26">
        <v>0.17108773059999999</v>
      </c>
      <c r="E267" s="26">
        <v>-1.4717932790000001E-2</v>
      </c>
      <c r="F267" s="26">
        <f>D267-Mode1_Parameter_sheet!$D$7</f>
        <v>1.9150487194967092E-2</v>
      </c>
      <c r="G267" s="26">
        <v>0.52905658720000004</v>
      </c>
      <c r="H267" s="26">
        <v>0.1444116896</v>
      </c>
      <c r="I267" s="26">
        <f>G267-Mode1_Parameter_sheet!$D$8</f>
        <v>-2.0309039393831774E-2</v>
      </c>
      <c r="K267" s="26">
        <v>8.6999999999999993</v>
      </c>
      <c r="L267" s="33">
        <f>$R$8*COS($R$6*(K267-Mode1_Parameter_sheet!$D$9))+$R$10*SIN($R$6*(K267-Mode1_Parameter_sheet!$D$9))+$R$9*COS($R$7*(K267-Mode1_Parameter_sheet!$D$9))+$R$11*SIN($R$7*(K267-Mode1_Parameter_sheet!$D$9))</f>
        <v>1.7423264984414471E-2</v>
      </c>
      <c r="M267" s="33">
        <f>L267+Mode1_Parameter_sheet!$D$7</f>
        <v>0.16936050838944736</v>
      </c>
      <c r="N267" s="33">
        <f>$R$8*COS($R$6*(K267-Mode1_Parameter_sheet!$D$9))+$R$10*SIN($R$6*(K267-Mode1_Parameter_sheet!$D$9))-$R$9*COS($R$7*(K267-Mode1_Parameter_sheet!$D$9))-$R$11*SIN($R$7*(K267-Mode1_Parameter_sheet!$D$9))</f>
        <v>-1.8068809250931434E-2</v>
      </c>
      <c r="O267" s="33">
        <f>N267+Mode1_Parameter_sheet!$D$8</f>
        <v>0.53129681734290035</v>
      </c>
    </row>
    <row r="268" spans="2:15">
      <c r="B268" s="29">
        <v>262</v>
      </c>
      <c r="C268" s="26">
        <v>8.7333333329999991</v>
      </c>
      <c r="D268" s="26">
        <v>0.17057637749999999</v>
      </c>
      <c r="E268" s="26">
        <v>-1.6124733410000001E-2</v>
      </c>
      <c r="F268" s="26">
        <f>D268-Mode1_Parameter_sheet!$D$7</f>
        <v>1.8639134094967091E-2</v>
      </c>
      <c r="G268" s="26">
        <v>0.53405169230000005</v>
      </c>
      <c r="H268" s="26">
        <v>0.15108891660000001</v>
      </c>
      <c r="I268" s="26">
        <f>G268-Mode1_Parameter_sheet!$D$8</f>
        <v>-1.5313934293831766E-2</v>
      </c>
      <c r="K268" s="26">
        <v>8.7333333329999991</v>
      </c>
      <c r="L268" s="33">
        <f>$R$8*COS($R$6*(K268-Mode1_Parameter_sheet!$D$9))+$R$10*SIN($R$6*(K268-Mode1_Parameter_sheet!$D$9))+$R$9*COS($R$7*(K268-Mode1_Parameter_sheet!$D$9))+$R$11*SIN($R$7*(K268-Mode1_Parameter_sheet!$D$9))</f>
        <v>1.6844502930746266E-2</v>
      </c>
      <c r="M268" s="33">
        <f>L268+Mode1_Parameter_sheet!$D$7</f>
        <v>0.16878174633577916</v>
      </c>
      <c r="N268" s="33">
        <f>$R$8*COS($R$6*(K268-Mode1_Parameter_sheet!$D$9))+$R$10*SIN($R$6*(K268-Mode1_Parameter_sheet!$D$9))-$R$9*COS($R$7*(K268-Mode1_Parameter_sheet!$D$9))-$R$11*SIN($R$7*(K268-Mode1_Parameter_sheet!$D$9))</f>
        <v>-1.3119944364878827E-2</v>
      </c>
      <c r="O268" s="33">
        <f>N268+Mode1_Parameter_sheet!$D$8</f>
        <v>0.53624568222895297</v>
      </c>
    </row>
    <row r="269" spans="2:15">
      <c r="B269" s="29">
        <v>263</v>
      </c>
      <c r="C269" s="26">
        <v>8.7666666670000009</v>
      </c>
      <c r="D269" s="26">
        <v>0.1700127484</v>
      </c>
      <c r="E269" s="26">
        <v>-2.3788336189999999E-2</v>
      </c>
      <c r="F269" s="26">
        <f>D269-Mode1_Parameter_sheet!$D$7</f>
        <v>1.8075504994967101E-2</v>
      </c>
      <c r="G269" s="26">
        <v>0.53912918170000002</v>
      </c>
      <c r="H269" s="26">
        <v>0.1547773029</v>
      </c>
      <c r="I269" s="26">
        <f>G269-Mode1_Parameter_sheet!$D$8</f>
        <v>-1.0236444893831798E-2</v>
      </c>
      <c r="K269" s="26">
        <v>8.7666666670000009</v>
      </c>
      <c r="L269" s="33">
        <f>$R$8*COS($R$6*(K269-Mode1_Parameter_sheet!$D$9))+$R$10*SIN($R$6*(K269-Mode1_Parameter_sheet!$D$9))+$R$9*COS($R$7*(K269-Mode1_Parameter_sheet!$D$9))+$R$11*SIN($R$7*(K269-Mode1_Parameter_sheet!$D$9))</f>
        <v>1.6095925566465441E-2</v>
      </c>
      <c r="M269" s="33">
        <f>L269+Mode1_Parameter_sheet!$D$7</f>
        <v>0.16803316897149834</v>
      </c>
      <c r="N269" s="33">
        <f>$R$8*COS($R$6*(K269-Mode1_Parameter_sheet!$D$9))+$R$10*SIN($R$6*(K269-Mode1_Parameter_sheet!$D$9))-$R$9*COS($R$7*(K269-Mode1_Parameter_sheet!$D$9))-$R$11*SIN($R$7*(K269-Mode1_Parameter_sheet!$D$9))</f>
        <v>-8.0244270548464492E-3</v>
      </c>
      <c r="O269" s="33">
        <f>N269+Mode1_Parameter_sheet!$D$8</f>
        <v>0.54134119953898541</v>
      </c>
    </row>
    <row r="270" spans="2:15">
      <c r="B270" s="29">
        <v>264</v>
      </c>
      <c r="C270" s="26">
        <v>8.8000000000000007</v>
      </c>
      <c r="D270" s="26">
        <v>0.16899048850000001</v>
      </c>
      <c r="E270" s="26">
        <v>-2.9909654309999999E-2</v>
      </c>
      <c r="F270" s="26">
        <f>D270-Mode1_Parameter_sheet!$D$7</f>
        <v>1.7053245094967112E-2</v>
      </c>
      <c r="G270" s="26">
        <v>0.54437017909999996</v>
      </c>
      <c r="H270" s="26">
        <v>0.15725809239999999</v>
      </c>
      <c r="I270" s="26">
        <f>G270-Mode1_Parameter_sheet!$D$8</f>
        <v>-4.9954474938318505E-3</v>
      </c>
      <c r="K270" s="26">
        <v>8.8000000000000007</v>
      </c>
      <c r="L270" s="33">
        <f>$R$8*COS($R$6*(K270-Mode1_Parameter_sheet!$D$9))+$R$10*SIN($R$6*(K270-Mode1_Parameter_sheet!$D$9))+$R$9*COS($R$7*(K270-Mode1_Parameter_sheet!$D$9))+$R$11*SIN($R$7*(K270-Mode1_Parameter_sheet!$D$9))</f>
        <v>1.519487714670616E-2</v>
      </c>
      <c r="M270" s="33">
        <f>L270+Mode1_Parameter_sheet!$D$7</f>
        <v>0.16713212055173907</v>
      </c>
      <c r="N270" s="33">
        <f>$R$8*COS($R$6*(K270-Mode1_Parameter_sheet!$D$9))+$R$10*SIN($R$6*(K270-Mode1_Parameter_sheet!$D$9))-$R$9*COS($R$7*(K270-Mode1_Parameter_sheet!$D$9))-$R$11*SIN($R$7*(K270-Mode1_Parameter_sheet!$D$9))</f>
        <v>-2.8266354406517695E-3</v>
      </c>
      <c r="O270" s="33">
        <f>N270+Mode1_Parameter_sheet!$D$8</f>
        <v>0.54653899115318005</v>
      </c>
    </row>
    <row r="271" spans="2:15">
      <c r="B271" s="29">
        <v>265</v>
      </c>
      <c r="C271" s="26">
        <v>8.8333333330000006</v>
      </c>
      <c r="D271" s="26">
        <v>0.16801877139999999</v>
      </c>
      <c r="E271" s="26">
        <v>-3.416109975E-2</v>
      </c>
      <c r="F271" s="26">
        <f>D271-Mode1_Parameter_sheet!$D$7</f>
        <v>1.6081527994967093E-2</v>
      </c>
      <c r="G271" s="26">
        <v>0.54961305449999998</v>
      </c>
      <c r="H271" s="26">
        <v>0.160116167</v>
      </c>
      <c r="I271" s="26">
        <f>G271-Mode1_Parameter_sheet!$D$8</f>
        <v>2.4742790616816279E-4</v>
      </c>
      <c r="K271" s="26">
        <v>8.8333333330000006</v>
      </c>
      <c r="L271" s="33">
        <f>$R$8*COS($R$6*(K271-Mode1_Parameter_sheet!$D$9))+$R$10*SIN($R$6*(K271-Mode1_Parameter_sheet!$D$9))+$R$9*COS($R$7*(K271-Mode1_Parameter_sheet!$D$9))+$R$11*SIN($R$7*(K271-Mode1_Parameter_sheet!$D$9))</f>
        <v>1.4160203186738031E-2</v>
      </c>
      <c r="M271" s="33">
        <f>L271+Mode1_Parameter_sheet!$D$7</f>
        <v>0.16609744659177092</v>
      </c>
      <c r="N271" s="33">
        <f>$R$8*COS($R$6*(K271-Mode1_Parameter_sheet!$D$9))+$R$10*SIN($R$6*(K271-Mode1_Parameter_sheet!$D$9))-$R$9*COS($R$7*(K271-Mode1_Parameter_sheet!$D$9))-$R$11*SIN($R$7*(K271-Mode1_Parameter_sheet!$D$9))</f>
        <v>2.4278636627418013E-3</v>
      </c>
      <c r="O271" s="33">
        <f>N271+Mode1_Parameter_sheet!$D$8</f>
        <v>0.55179349025657365</v>
      </c>
    </row>
    <row r="272" spans="2:15">
      <c r="B272" s="29">
        <v>266</v>
      </c>
      <c r="C272" s="26">
        <v>8.8666666670000005</v>
      </c>
      <c r="D272" s="26">
        <v>0.1667130818</v>
      </c>
      <c r="E272" s="26">
        <v>-3.8762870370000001E-2</v>
      </c>
      <c r="F272" s="26">
        <f>D272-Mode1_Parameter_sheet!$D$7</f>
        <v>1.47758383949671E-2</v>
      </c>
      <c r="G272" s="26">
        <v>0.55504459029999997</v>
      </c>
      <c r="H272" s="26">
        <v>0.1609957253</v>
      </c>
      <c r="I272" s="26">
        <f>G272-Mode1_Parameter_sheet!$D$8</f>
        <v>5.6789637061681608E-3</v>
      </c>
      <c r="K272" s="26">
        <v>8.8666666670000005</v>
      </c>
      <c r="L272" s="33">
        <f>$R$8*COS($R$6*(K272-Mode1_Parameter_sheet!$D$9))+$R$10*SIN($R$6*(K272-Mode1_Parameter_sheet!$D$9))+$R$9*COS($R$7*(K272-Mode1_Parameter_sheet!$D$9))+$R$11*SIN($R$7*(K272-Mode1_Parameter_sheet!$D$9))</f>
        <v>1.3011993457361305E-2</v>
      </c>
      <c r="M272" s="33">
        <f>L272+Mode1_Parameter_sheet!$D$7</f>
        <v>0.16494923686239421</v>
      </c>
      <c r="N272" s="33">
        <f>$R$8*COS($R$6*(K272-Mode1_Parameter_sheet!$D$9))+$R$10*SIN($R$6*(K272-Mode1_Parameter_sheet!$D$9))-$R$9*COS($R$7*(K272-Mode1_Parameter_sheet!$D$9))-$R$11*SIN($R$7*(K272-Mode1_Parameter_sheet!$D$9))</f>
        <v>7.6927375287284966E-3</v>
      </c>
      <c r="O272" s="33">
        <f>N272+Mode1_Parameter_sheet!$D$8</f>
        <v>0.55705836412256027</v>
      </c>
    </row>
    <row r="273" spans="2:15">
      <c r="B273" s="29">
        <v>267</v>
      </c>
      <c r="C273" s="26">
        <v>8.9</v>
      </c>
      <c r="D273" s="26">
        <v>0.16543458</v>
      </c>
      <c r="E273" s="26">
        <v>-3.815857491E-2</v>
      </c>
      <c r="F273" s="26">
        <f>D273-Mode1_Parameter_sheet!$D$7</f>
        <v>1.3497336594967102E-2</v>
      </c>
      <c r="G273" s="26">
        <v>0.56034610289999998</v>
      </c>
      <c r="H273" s="26">
        <v>0.1584738839</v>
      </c>
      <c r="I273" s="26">
        <f>G273-Mode1_Parameter_sheet!$D$8</f>
        <v>1.0980476306168163E-2</v>
      </c>
      <c r="K273" s="26">
        <v>8.9</v>
      </c>
      <c r="L273" s="33">
        <f>$R$8*COS($R$6*(K273-Mode1_Parameter_sheet!$D$9))+$R$10*SIN($R$6*(K273-Mode1_Parameter_sheet!$D$9))+$R$9*COS($R$7*(K273-Mode1_Parameter_sheet!$D$9))+$R$11*SIN($R$7*(K273-Mode1_Parameter_sheet!$D$9))</f>
        <v>1.1771312949570257E-2</v>
      </c>
      <c r="M273" s="33">
        <f>L273+Mode1_Parameter_sheet!$D$7</f>
        <v>0.16370855635460316</v>
      </c>
      <c r="N273" s="33">
        <f>$R$8*COS($R$6*(K273-Mode1_Parameter_sheet!$D$9))+$R$10*SIN($R$6*(K273-Mode1_Parameter_sheet!$D$9))-$R$9*COS($R$7*(K273-Mode1_Parameter_sheet!$D$9))-$R$11*SIN($R$7*(K273-Mode1_Parameter_sheet!$D$9))</f>
        <v>1.2921319399875184E-2</v>
      </c>
      <c r="O273" s="33">
        <f>N273+Mode1_Parameter_sheet!$D$8</f>
        <v>0.56228694599370699</v>
      </c>
    </row>
    <row r="274" spans="2:15">
      <c r="B274" s="29">
        <v>268</v>
      </c>
      <c r="C274" s="26">
        <v>8.9333333330000002</v>
      </c>
      <c r="D274" s="26">
        <v>0.16416917680000001</v>
      </c>
      <c r="E274" s="26">
        <v>-4.0130792980000003E-2</v>
      </c>
      <c r="F274" s="26">
        <f>D274-Mode1_Parameter_sheet!$D$7</f>
        <v>1.2231933394967115E-2</v>
      </c>
      <c r="G274" s="26">
        <v>0.56560951589999997</v>
      </c>
      <c r="H274" s="26">
        <v>0.15620110719999999</v>
      </c>
      <c r="I274" s="26">
        <f>G274-Mode1_Parameter_sheet!$D$8</f>
        <v>1.6243889306168158E-2</v>
      </c>
      <c r="K274" s="26">
        <v>8.9333333330000002</v>
      </c>
      <c r="L274" s="33">
        <f>$R$8*COS($R$6*(K274-Mode1_Parameter_sheet!$D$9))+$R$10*SIN($R$6*(K274-Mode1_Parameter_sheet!$D$9))+$R$9*COS($R$7*(K274-Mode1_Parameter_sheet!$D$9))+$R$11*SIN($R$7*(K274-Mode1_Parameter_sheet!$D$9))</f>
        <v>1.0459923604617827E-2</v>
      </c>
      <c r="M274" s="33">
        <f>L274+Mode1_Parameter_sheet!$D$7</f>
        <v>0.16239716700965073</v>
      </c>
      <c r="N274" s="33">
        <f>$R$8*COS($R$6*(K274-Mode1_Parameter_sheet!$D$9))+$R$10*SIN($R$6*(K274-Mode1_Parameter_sheet!$D$9))-$R$9*COS($R$7*(K274-Mode1_Parameter_sheet!$D$9))-$R$11*SIN($R$7*(K274-Mode1_Parameter_sheet!$D$9))</f>
        <v>1.8067046715765853E-2</v>
      </c>
      <c r="O274" s="33">
        <f>N274+Mode1_Parameter_sheet!$D$8</f>
        <v>0.56743267330959768</v>
      </c>
    </row>
    <row r="275" spans="2:15">
      <c r="B275" s="29">
        <v>269</v>
      </c>
      <c r="C275" s="26">
        <v>8.9666666670000001</v>
      </c>
      <c r="D275" s="26">
        <v>0.16275919380000001</v>
      </c>
      <c r="E275" s="26">
        <v>-4.323902944E-2</v>
      </c>
      <c r="F275" s="26">
        <f>D275-Mode1_Parameter_sheet!$D$7</f>
        <v>1.0821950394967111E-2</v>
      </c>
      <c r="G275" s="26">
        <v>0.57075951000000003</v>
      </c>
      <c r="H275" s="26">
        <v>0.1524231201</v>
      </c>
      <c r="I275" s="26">
        <f>G275-Mode1_Parameter_sheet!$D$8</f>
        <v>2.1393883406168213E-2</v>
      </c>
      <c r="K275" s="26">
        <v>8.9666666670000001</v>
      </c>
      <c r="L275" s="33">
        <f>$R$8*COS($R$6*(K275-Mode1_Parameter_sheet!$D$9))+$R$10*SIN($R$6*(K275-Mode1_Parameter_sheet!$D$9))+$R$9*COS($R$7*(K275-Mode1_Parameter_sheet!$D$9))+$R$11*SIN($R$7*(K275-Mode1_Parameter_sheet!$D$9))</f>
        <v>9.1000007222908751E-3</v>
      </c>
      <c r="M275" s="33">
        <f>L275+Mode1_Parameter_sheet!$D$7</f>
        <v>0.16103724412732376</v>
      </c>
      <c r="N275" s="33">
        <f>$R$8*COS($R$6*(K275-Mode1_Parameter_sheet!$D$9))+$R$10*SIN($R$6*(K275-Mode1_Parameter_sheet!$D$9))-$R$9*COS($R$7*(K275-Mode1_Parameter_sheet!$D$9))-$R$11*SIN($R$7*(K275-Mode1_Parameter_sheet!$D$9))</f>
        <v>2.3083898549279135E-2</v>
      </c>
      <c r="O275" s="33">
        <f>N275+Mode1_Parameter_sheet!$D$8</f>
        <v>0.57244952514311098</v>
      </c>
    </row>
    <row r="276" spans="2:15">
      <c r="B276" s="29">
        <v>270</v>
      </c>
      <c r="C276" s="26">
        <v>9</v>
      </c>
      <c r="D276" s="26">
        <v>0.16128657490000001</v>
      </c>
      <c r="E276" s="26">
        <v>-4.532966527E-2</v>
      </c>
      <c r="F276" s="26">
        <f>D276-Mode1_Parameter_sheet!$D$7</f>
        <v>9.3493314949671114E-3</v>
      </c>
      <c r="G276" s="26">
        <v>0.57577105719999999</v>
      </c>
      <c r="H276" s="26">
        <v>0.14964151489999999</v>
      </c>
      <c r="I276" s="26">
        <f>G276-Mode1_Parameter_sheet!$D$8</f>
        <v>2.6405430606168179E-2</v>
      </c>
      <c r="K276" s="26">
        <v>9</v>
      </c>
      <c r="L276" s="33">
        <f>$R$8*COS($R$6*(K276-Mode1_Parameter_sheet!$D$9))+$R$10*SIN($R$6*(K276-Mode1_Parameter_sheet!$D$9))+$R$9*COS($R$7*(K276-Mode1_Parameter_sheet!$D$9))+$R$11*SIN($R$7*(K276-Mode1_Parameter_sheet!$D$9))</f>
        <v>7.7138471150873592E-3</v>
      </c>
      <c r="M276" s="33">
        <f>L276+Mode1_Parameter_sheet!$D$7</f>
        <v>0.15965109052012025</v>
      </c>
      <c r="N276" s="33">
        <f>$R$8*COS($R$6*(K276-Mode1_Parameter_sheet!$D$9))+$R$10*SIN($R$6*(K276-Mode1_Parameter_sheet!$D$9))-$R$9*COS($R$7*(K276-Mode1_Parameter_sheet!$D$9))-$R$11*SIN($R$7*(K276-Mode1_Parameter_sheet!$D$9))</f>
        <v>2.792682944052436E-2</v>
      </c>
      <c r="O276" s="33">
        <f>N276+Mode1_Parameter_sheet!$D$8</f>
        <v>0.57729245603435619</v>
      </c>
    </row>
    <row r="277" spans="2:15">
      <c r="B277" s="29">
        <v>271</v>
      </c>
      <c r="C277" s="26">
        <v>9.0333333329999999</v>
      </c>
      <c r="D277" s="26">
        <v>0.1597372162</v>
      </c>
      <c r="E277" s="26">
        <v>-4.7623753589999998E-2</v>
      </c>
      <c r="F277" s="26">
        <f>D277-Mode1_Parameter_sheet!$D$7</f>
        <v>7.7999727949671083E-3</v>
      </c>
      <c r="G277" s="26">
        <v>0.58073561100000004</v>
      </c>
      <c r="H277" s="26">
        <v>0.14164491809999999</v>
      </c>
      <c r="I277" s="26">
        <f>G277-Mode1_Parameter_sheet!$D$8</f>
        <v>3.1369984406168228E-2</v>
      </c>
      <c r="K277" s="26">
        <v>9.0333333329999999</v>
      </c>
      <c r="L277" s="33">
        <f>$R$8*COS($R$6*(K277-Mode1_Parameter_sheet!$D$9))+$R$10*SIN($R$6*(K277-Mode1_Parameter_sheet!$D$9))+$R$9*COS($R$7*(K277-Mode1_Parameter_sheet!$D$9))+$R$11*SIN($R$7*(K277-Mode1_Parameter_sheet!$D$9))</f>
        <v>6.3236079347947262E-3</v>
      </c>
      <c r="M277" s="33">
        <f>L277+Mode1_Parameter_sheet!$D$7</f>
        <v>0.15826085133982762</v>
      </c>
      <c r="N277" s="33">
        <f>$R$8*COS($R$6*(K277-Mode1_Parameter_sheet!$D$9))+$R$10*SIN($R$6*(K277-Mode1_Parameter_sheet!$D$9))-$R$9*COS($R$7*(K277-Mode1_Parameter_sheet!$D$9))-$R$11*SIN($R$7*(K277-Mode1_Parameter_sheet!$D$9))</f>
        <v>3.2552196664612607E-2</v>
      </c>
      <c r="O277" s="33">
        <f>N277+Mode1_Parameter_sheet!$D$8</f>
        <v>0.58191782325844443</v>
      </c>
    </row>
    <row r="278" spans="2:15">
      <c r="B278" s="29">
        <v>272</v>
      </c>
      <c r="C278" s="26">
        <v>9.0666666669999998</v>
      </c>
      <c r="D278" s="26">
        <v>0.15811165790000001</v>
      </c>
      <c r="E278" s="26">
        <v>-4.8012976630000002E-2</v>
      </c>
      <c r="F278" s="26">
        <f>D278-Mode1_Parameter_sheet!$D$7</f>
        <v>6.174414494967112E-3</v>
      </c>
      <c r="G278" s="26">
        <v>0.58521405169999996</v>
      </c>
      <c r="H278" s="26">
        <v>0.13304391230000001</v>
      </c>
      <c r="I278" s="26">
        <f>G278-Mode1_Parameter_sheet!$D$8</f>
        <v>3.5848425106168147E-2</v>
      </c>
      <c r="K278" s="26">
        <v>9.0666666669999998</v>
      </c>
      <c r="L278" s="33">
        <f>$R$8*COS($R$6*(K278-Mode1_Parameter_sheet!$D$9))+$R$10*SIN($R$6*(K278-Mode1_Parameter_sheet!$D$9))+$R$9*COS($R$7*(K278-Mode1_Parameter_sheet!$D$9))+$R$11*SIN($R$7*(K278-Mode1_Parameter_sheet!$D$9))</f>
        <v>4.9509902331147451E-3</v>
      </c>
      <c r="M278" s="33">
        <f>L278+Mode1_Parameter_sheet!$D$7</f>
        <v>0.15688823363814763</v>
      </c>
      <c r="N278" s="33">
        <f>$R$8*COS($R$6*(K278-Mode1_Parameter_sheet!$D$9))+$R$10*SIN($R$6*(K278-Mode1_Parameter_sheet!$D$9))-$R$9*COS($R$7*(K278-Mode1_Parameter_sheet!$D$9))-$R$11*SIN($R$7*(K278-Mode1_Parameter_sheet!$D$9))</f>
        <v>3.6918174006072717E-2</v>
      </c>
      <c r="O278" s="33">
        <f>N278+Mode1_Parameter_sheet!$D$8</f>
        <v>0.58628380059990448</v>
      </c>
    </row>
    <row r="279" spans="2:15">
      <c r="B279" s="29">
        <v>273</v>
      </c>
      <c r="C279" s="26">
        <v>9.1</v>
      </c>
      <c r="D279" s="26">
        <v>0.15653635099999999</v>
      </c>
      <c r="E279" s="26">
        <v>-4.5805892930000001E-2</v>
      </c>
      <c r="F279" s="26">
        <f>D279-Mode1_Parameter_sheet!$D$7</f>
        <v>4.5991075949670945E-3</v>
      </c>
      <c r="G279" s="26">
        <v>0.58960520520000004</v>
      </c>
      <c r="H279" s="26">
        <v>0.1219405782</v>
      </c>
      <c r="I279" s="26">
        <f>G279-Mode1_Parameter_sheet!$D$8</f>
        <v>4.0239578606168225E-2</v>
      </c>
      <c r="K279" s="26">
        <v>9.1</v>
      </c>
      <c r="L279" s="33">
        <f>$R$8*COS($R$6*(K279-Mode1_Parameter_sheet!$D$9))+$R$10*SIN($R$6*(K279-Mode1_Parameter_sheet!$D$9))+$R$9*COS($R$7*(K279-Mode1_Parameter_sheet!$D$9))+$R$11*SIN($R$7*(K279-Mode1_Parameter_sheet!$D$9))</f>
        <v>3.6169901444149909E-3</v>
      </c>
      <c r="M279" s="33">
        <f>L279+Mode1_Parameter_sheet!$D$7</f>
        <v>0.15555423354944789</v>
      </c>
      <c r="N279" s="33">
        <f>$R$8*COS($R$6*(K279-Mode1_Parameter_sheet!$D$9))+$R$10*SIN($R$6*(K279-Mode1_Parameter_sheet!$D$9))-$R$9*COS($R$7*(K279-Mode1_Parameter_sheet!$D$9))-$R$11*SIN($R$7*(K279-Mode1_Parameter_sheet!$D$9))</f>
        <v>4.0985149458116751E-2</v>
      </c>
      <c r="O279" s="33">
        <f>N279+Mode1_Parameter_sheet!$D$8</f>
        <v>0.59035077605194852</v>
      </c>
    </row>
    <row r="280" spans="2:15">
      <c r="B280" s="29">
        <v>274</v>
      </c>
      <c r="C280" s="26">
        <v>9.1333333329999995</v>
      </c>
      <c r="D280" s="26">
        <v>0.15505793179999999</v>
      </c>
      <c r="E280" s="26">
        <v>-4.1117614720000001E-2</v>
      </c>
      <c r="F280" s="26">
        <f>D280-Mode1_Parameter_sheet!$D$7</f>
        <v>3.1206883949670972E-3</v>
      </c>
      <c r="G280" s="26">
        <v>0.59334342360000003</v>
      </c>
      <c r="H280" s="26">
        <v>0.1106120704</v>
      </c>
      <c r="I280" s="26">
        <f>G280-Mode1_Parameter_sheet!$D$8</f>
        <v>4.3977797006168218E-2</v>
      </c>
      <c r="K280" s="26">
        <v>9.1333333329999995</v>
      </c>
      <c r="L280" s="33">
        <f>$R$8*COS($R$6*(K280-Mode1_Parameter_sheet!$D$9))+$R$10*SIN($R$6*(K280-Mode1_Parameter_sheet!$D$9))+$R$9*COS($R$7*(K280-Mode1_Parameter_sheet!$D$9))+$R$11*SIN($R$7*(K280-Mode1_Parameter_sheet!$D$9))</f>
        <v>2.3416304705300567E-3</v>
      </c>
      <c r="M280" s="33">
        <f>L280+Mode1_Parameter_sheet!$D$7</f>
        <v>0.15427887387556294</v>
      </c>
      <c r="N280" s="33">
        <f>$R$8*COS($R$6*(K280-Mode1_Parameter_sheet!$D$9))+$R$10*SIN($R$6*(K280-Mode1_Parameter_sheet!$D$9))-$R$9*COS($R$7*(K280-Mode1_Parameter_sheet!$D$9))-$R$11*SIN($R$7*(K280-Mode1_Parameter_sheet!$D$9))</f>
        <v>4.4716103948407381E-2</v>
      </c>
      <c r="O280" s="33">
        <f>N280+Mode1_Parameter_sheet!$D$8</f>
        <v>0.59408173054223923</v>
      </c>
    </row>
    <row r="281" spans="2:15">
      <c r="B281" s="29">
        <v>275</v>
      </c>
      <c r="C281" s="26">
        <v>9.1666666669999994</v>
      </c>
      <c r="D281" s="26">
        <v>0.15379517670000001</v>
      </c>
      <c r="E281" s="26">
        <v>-3.8146925839999998E-2</v>
      </c>
      <c r="F281" s="26">
        <f>D281-Mode1_Parameter_sheet!$D$7</f>
        <v>1.8579332949671123E-3</v>
      </c>
      <c r="G281" s="26">
        <v>0.59697934320000001</v>
      </c>
      <c r="H281" s="26">
        <v>0.1003689383</v>
      </c>
      <c r="I281" s="26">
        <f>G281-Mode1_Parameter_sheet!$D$8</f>
        <v>4.7613716606168199E-2</v>
      </c>
      <c r="K281" s="26">
        <v>9.1666666669999994</v>
      </c>
      <c r="L281" s="33">
        <f>$R$8*COS($R$6*(K281-Mode1_Parameter_sheet!$D$9))+$R$10*SIN($R$6*(K281-Mode1_Parameter_sheet!$D$9))+$R$9*COS($R$7*(K281-Mode1_Parameter_sheet!$D$9))+$R$11*SIN($R$7*(K281-Mode1_Parameter_sheet!$D$9))</f>
        <v>1.1437124393718322E-3</v>
      </c>
      <c r="M281" s="33">
        <f>L281+Mode1_Parameter_sheet!$D$7</f>
        <v>0.15308095584440473</v>
      </c>
      <c r="N281" s="33">
        <f>$R$8*COS($R$6*(K281-Mode1_Parameter_sheet!$D$9))+$R$10*SIN($R$6*(K281-Mode1_Parameter_sheet!$D$9))-$R$9*COS($R$7*(K281-Mode1_Parameter_sheet!$D$9))-$R$11*SIN($R$7*(K281-Mode1_Parameter_sheet!$D$9))</f>
        <v>4.8076964973996508E-2</v>
      </c>
      <c r="O281" s="33">
        <f>N281+Mode1_Parameter_sheet!$D$8</f>
        <v>0.59744259156782831</v>
      </c>
    </row>
    <row r="282" spans="2:15">
      <c r="B282" s="29">
        <v>276</v>
      </c>
      <c r="C282" s="26">
        <v>9.1999999999999993</v>
      </c>
      <c r="D282" s="26">
        <v>0.15251480340000001</v>
      </c>
      <c r="E282" s="26">
        <v>-3.8969771739999999E-2</v>
      </c>
      <c r="F282" s="26">
        <f>D282-Mode1_Parameter_sheet!$D$7</f>
        <v>5.7755999496711397E-4</v>
      </c>
      <c r="G282" s="26">
        <v>0.6000346862</v>
      </c>
      <c r="H282" s="26">
        <v>8.7630087250000002E-2</v>
      </c>
      <c r="I282" s="26">
        <f>G282-Mode1_Parameter_sheet!$D$8</f>
        <v>5.0669059606168187E-2</v>
      </c>
      <c r="K282" s="26">
        <v>9.1999999999999993</v>
      </c>
      <c r="L282" s="33">
        <f>$R$8*COS($R$6*(K282-Mode1_Parameter_sheet!$D$9))+$R$10*SIN($R$6*(K282-Mode1_Parameter_sheet!$D$9))+$R$9*COS($R$7*(K282-Mode1_Parameter_sheet!$D$9))+$R$11*SIN($R$7*(K282-Mode1_Parameter_sheet!$D$9))</f>
        <v>4.0584079137689216E-5</v>
      </c>
      <c r="M282" s="33">
        <f>L282+Mode1_Parameter_sheet!$D$7</f>
        <v>0.15197782748417057</v>
      </c>
      <c r="N282" s="33">
        <f>$R$8*COS($R$6*(K282-Mode1_Parameter_sheet!$D$9))+$R$10*SIN($R$6*(K282-Mode1_Parameter_sheet!$D$9))-$R$9*COS($R$7*(K282-Mode1_Parameter_sheet!$D$9))-$R$11*SIN($R$7*(K282-Mode1_Parameter_sheet!$D$9))</f>
        <v>5.1036933042217847E-2</v>
      </c>
      <c r="O282" s="33">
        <f>N282+Mode1_Parameter_sheet!$D$8</f>
        <v>0.6004025596360496</v>
      </c>
    </row>
    <row r="283" spans="2:15">
      <c r="B283" s="29">
        <v>277</v>
      </c>
      <c r="C283" s="26">
        <v>9.2333333329999991</v>
      </c>
      <c r="D283" s="26">
        <v>0.15119719200000001</v>
      </c>
      <c r="E283" s="26">
        <v>-3.4128438009999998E-2</v>
      </c>
      <c r="F283" s="26">
        <f>D283-Mode1_Parameter_sheet!$D$7</f>
        <v>-7.4005140503288769E-4</v>
      </c>
      <c r="G283" s="26">
        <v>0.60282134899999995</v>
      </c>
      <c r="H283" s="26">
        <v>7.5823278760000001E-2</v>
      </c>
      <c r="I283" s="26">
        <f>G283-Mode1_Parameter_sheet!$D$8</f>
        <v>5.3455722406168138E-2</v>
      </c>
      <c r="K283" s="26">
        <v>9.2333333329999991</v>
      </c>
      <c r="L283" s="33">
        <f>$R$8*COS($R$6*(K283-Mode1_Parameter_sheet!$D$9))+$R$10*SIN($R$6*(K283-Mode1_Parameter_sheet!$D$9))+$R$9*COS($R$7*(K283-Mode1_Parameter_sheet!$D$9))+$R$11*SIN($R$7*(K283-Mode1_Parameter_sheet!$D$9))</f>
        <v>-9.5207242319969923E-4</v>
      </c>
      <c r="M283" s="33">
        <f>L283+Mode1_Parameter_sheet!$D$7</f>
        <v>0.1509851709818332</v>
      </c>
      <c r="N283" s="33">
        <f>$R$8*COS($R$6*(K283-Mode1_Parameter_sheet!$D$9))+$R$10*SIN($R$6*(K283-Mode1_Parameter_sheet!$D$9))-$R$9*COS($R$7*(K283-Mode1_Parameter_sheet!$D$9))-$R$11*SIN($R$7*(K283-Mode1_Parameter_sheet!$D$9))</f>
        <v>5.3568778355934446E-2</v>
      </c>
      <c r="O283" s="33">
        <f>N283+Mode1_Parameter_sheet!$D$8</f>
        <v>0.60293440494976624</v>
      </c>
    </row>
    <row r="284" spans="2:15">
      <c r="B284" s="29">
        <v>278</v>
      </c>
      <c r="C284" s="26">
        <v>9.2666666670000009</v>
      </c>
      <c r="D284" s="26">
        <v>0.1502395742</v>
      </c>
      <c r="E284" s="26">
        <v>-3.0842751299999999E-2</v>
      </c>
      <c r="F284" s="26">
        <f>D284-Mode1_Parameter_sheet!$D$7</f>
        <v>-1.6976692050328923E-3</v>
      </c>
      <c r="G284" s="26">
        <v>0.60508957139999997</v>
      </c>
      <c r="H284" s="26">
        <v>6.2612881570000001E-2</v>
      </c>
      <c r="I284" s="26">
        <f>G284-Mode1_Parameter_sheet!$D$8</f>
        <v>5.5723944806168157E-2</v>
      </c>
      <c r="K284" s="26">
        <v>9.2666666670000009</v>
      </c>
      <c r="L284" s="33">
        <f>$R$8*COS($R$6*(K284-Mode1_Parameter_sheet!$D$9))+$R$10*SIN($R$6*(K284-Mode1_Parameter_sheet!$D$9))+$R$9*COS($R$7*(K284-Mode1_Parameter_sheet!$D$9))+$R$11*SIN($R$7*(K284-Mode1_Parameter_sheet!$D$9))</f>
        <v>-1.8204312985745097E-3</v>
      </c>
      <c r="M284" s="33">
        <f>L284+Mode1_Parameter_sheet!$D$7</f>
        <v>0.15011681210645839</v>
      </c>
      <c r="N284" s="33">
        <f>$R$8*COS($R$6*(K284-Mode1_Parameter_sheet!$D$9))+$R$10*SIN($R$6*(K284-Mode1_Parameter_sheet!$D$9))-$R$9*COS($R$7*(K284-Mode1_Parameter_sheet!$D$9))-$R$11*SIN($R$7*(K284-Mode1_Parameter_sheet!$D$9))</f>
        <v>5.5649102967728264E-2</v>
      </c>
      <c r="O284" s="33">
        <f>N284+Mode1_Parameter_sheet!$D$8</f>
        <v>0.60501472956156011</v>
      </c>
    </row>
    <row r="285" spans="2:15">
      <c r="B285" s="29">
        <v>279</v>
      </c>
      <c r="C285" s="26">
        <v>9.3000000000000007</v>
      </c>
      <c r="D285" s="26">
        <v>0.14914100850000001</v>
      </c>
      <c r="E285" s="26">
        <v>-2.8940260789999998E-2</v>
      </c>
      <c r="F285" s="26">
        <f>D285-Mode1_Parameter_sheet!$D$7</f>
        <v>-2.7962349050328905E-3</v>
      </c>
      <c r="G285" s="26">
        <v>0.60699554109999998</v>
      </c>
      <c r="H285" s="26">
        <v>4.6487465229999997E-2</v>
      </c>
      <c r="I285" s="26">
        <f>G285-Mode1_Parameter_sheet!$D$8</f>
        <v>5.7629914506168167E-2</v>
      </c>
      <c r="K285" s="26">
        <v>9.3000000000000007</v>
      </c>
      <c r="L285" s="33">
        <f>$R$8*COS($R$6*(K285-Mode1_Parameter_sheet!$D$9))+$R$10*SIN($R$6*(K285-Mode1_Parameter_sheet!$D$9))+$R$9*COS($R$7*(K285-Mode1_Parameter_sheet!$D$9))+$R$11*SIN($R$7*(K285-Mode1_Parameter_sheet!$D$9))</f>
        <v>-2.5526899361041563E-3</v>
      </c>
      <c r="M285" s="33">
        <f>L285+Mode1_Parameter_sheet!$D$7</f>
        <v>0.14938455346892873</v>
      </c>
      <c r="N285" s="33">
        <f>$R$8*COS($R$6*(K285-Mode1_Parameter_sheet!$D$9))+$R$10*SIN($R$6*(K285-Mode1_Parameter_sheet!$D$9))-$R$9*COS($R$7*(K285-Mode1_Parameter_sheet!$D$9))-$R$11*SIN($R$7*(K285-Mode1_Parameter_sheet!$D$9))</f>
        <v>5.7258566983448791E-2</v>
      </c>
      <c r="O285" s="33">
        <f>N285+Mode1_Parameter_sheet!$D$8</f>
        <v>0.60662419357728059</v>
      </c>
    </row>
    <row r="286" spans="2:15">
      <c r="B286" s="29">
        <v>280</v>
      </c>
      <c r="C286" s="26">
        <v>9.3333333330000006</v>
      </c>
      <c r="D286" s="26">
        <v>0.1483102234</v>
      </c>
      <c r="E286" s="26">
        <v>-2.2871029420000001E-2</v>
      </c>
      <c r="F286" s="26">
        <f>D286-Mode1_Parameter_sheet!$D$7</f>
        <v>-3.6270200050328993E-3</v>
      </c>
      <c r="G286" s="26">
        <v>0.60818873579999999</v>
      </c>
      <c r="H286" s="26">
        <v>3.1610054589999999E-2</v>
      </c>
      <c r="I286" s="26">
        <f>G286-Mode1_Parameter_sheet!$D$8</f>
        <v>5.8823109206168178E-2</v>
      </c>
      <c r="K286" s="26">
        <v>9.3333333330000006</v>
      </c>
      <c r="L286" s="33">
        <f>$R$8*COS($R$6*(K286-Mode1_Parameter_sheet!$D$9))+$R$10*SIN($R$6*(K286-Mode1_Parameter_sheet!$D$9))+$R$9*COS($R$7*(K286-Mode1_Parameter_sheet!$D$9))+$R$11*SIN($R$7*(K286-Mode1_Parameter_sheet!$D$9))</f>
        <v>-3.1392100568153371E-3</v>
      </c>
      <c r="M286" s="33">
        <f>L286+Mode1_Parameter_sheet!$D$7</f>
        <v>0.14879803334821756</v>
      </c>
      <c r="N286" s="33">
        <f>$R$8*COS($R$6*(K286-Mode1_Parameter_sheet!$D$9))+$R$10*SIN($R$6*(K286-Mode1_Parameter_sheet!$D$9))-$R$9*COS($R$7*(K286-Mode1_Parameter_sheet!$D$9))-$R$11*SIN($R$7*(K286-Mode1_Parameter_sheet!$D$9))</f>
        <v>5.8382076828318002E-2</v>
      </c>
      <c r="O286" s="33">
        <f>N286+Mode1_Parameter_sheet!$D$8</f>
        <v>0.60774770342214979</v>
      </c>
    </row>
    <row r="287" spans="2:15">
      <c r="B287" s="29">
        <v>281</v>
      </c>
      <c r="C287" s="26">
        <v>9.3666666670000005</v>
      </c>
      <c r="D287" s="26">
        <v>0.14761627320000001</v>
      </c>
      <c r="E287" s="26">
        <v>-1.4247460890000001E-2</v>
      </c>
      <c r="F287" s="26">
        <f>D287-Mode1_Parameter_sheet!$D$7</f>
        <v>-4.3209702050328869E-3</v>
      </c>
      <c r="G287" s="26">
        <v>0.60910287809999997</v>
      </c>
      <c r="H287" s="26">
        <v>1.930682849E-2</v>
      </c>
      <c r="I287" s="26">
        <f>G287-Mode1_Parameter_sheet!$D$8</f>
        <v>5.9737251506168154E-2</v>
      </c>
      <c r="K287" s="26">
        <v>9.3666666670000005</v>
      </c>
      <c r="L287" s="33">
        <f>$R$8*COS($R$6*(K287-Mode1_Parameter_sheet!$D$9))+$R$10*SIN($R$6*(K287-Mode1_Parameter_sheet!$D$9))+$R$9*COS($R$7*(K287-Mode1_Parameter_sheet!$D$9))+$R$11*SIN($R$7*(K287-Mode1_Parameter_sheet!$D$9))</f>
        <v>-3.5726312549901294E-3</v>
      </c>
      <c r="M287" s="33">
        <f>L287+Mode1_Parameter_sheet!$D$7</f>
        <v>0.14836461215004276</v>
      </c>
      <c r="N287" s="33">
        <f>$R$8*COS($R$6*(K287-Mode1_Parameter_sheet!$D$9))+$R$10*SIN($R$6*(K287-Mode1_Parameter_sheet!$D$9))-$R$9*COS($R$7*(K287-Mode1_Parameter_sheet!$D$9))-$R$11*SIN($R$7*(K287-Mode1_Parameter_sheet!$D$9))</f>
        <v>5.9008932560073057E-2</v>
      </c>
      <c r="O287" s="33">
        <f>N287+Mode1_Parameter_sheet!$D$8</f>
        <v>0.60837455915390493</v>
      </c>
    </row>
    <row r="288" spans="2:15">
      <c r="B288" s="29">
        <v>282</v>
      </c>
      <c r="C288" s="26">
        <v>9.4</v>
      </c>
      <c r="D288" s="26">
        <v>0.14736039270000001</v>
      </c>
      <c r="E288" s="26">
        <v>-1.1214478E-2</v>
      </c>
      <c r="F288" s="26">
        <f>D288-Mode1_Parameter_sheet!$D$7</f>
        <v>-4.5768507050328866E-3</v>
      </c>
      <c r="G288" s="26">
        <v>0.60947585770000001</v>
      </c>
      <c r="H288" s="26">
        <v>3.3022529849999998E-3</v>
      </c>
      <c r="I288" s="26">
        <f>G288-Mode1_Parameter_sheet!$D$8</f>
        <v>6.0110231106168199E-2</v>
      </c>
      <c r="K288" s="26">
        <v>9.4</v>
      </c>
      <c r="L288" s="33">
        <f>$R$8*COS($R$6*(K288-Mode1_Parameter_sheet!$D$9))+$R$10*SIN($R$6*(K288-Mode1_Parameter_sheet!$D$9))+$R$9*COS($R$7*(K288-Mode1_Parameter_sheet!$D$9))+$R$11*SIN($R$7*(K288-Mode1_Parameter_sheet!$D$9))</f>
        <v>-3.8479559661754072E-3</v>
      </c>
      <c r="M288" s="33">
        <f>L288+Mode1_Parameter_sheet!$D$7</f>
        <v>0.14808928743885749</v>
      </c>
      <c r="N288" s="33">
        <f>$R$8*COS($R$6*(K288-Mode1_Parameter_sheet!$D$9))+$R$10*SIN($R$6*(K288-Mode1_Parameter_sheet!$D$9))-$R$9*COS($R$7*(K288-Mode1_Parameter_sheet!$D$9))-$R$11*SIN($R$7*(K288-Mode1_Parameter_sheet!$D$9))</f>
        <v>5.9132933633987098E-2</v>
      </c>
      <c r="O288" s="33">
        <f>N288+Mode1_Parameter_sheet!$D$8</f>
        <v>0.6084985602278189</v>
      </c>
    </row>
    <row r="289" spans="2:15">
      <c r="B289" s="29">
        <v>283</v>
      </c>
      <c r="C289" s="26">
        <v>9.4333333330000002</v>
      </c>
      <c r="D289" s="26">
        <v>0.1468686414</v>
      </c>
      <c r="E289" s="26">
        <v>-8.361607876E-3</v>
      </c>
      <c r="F289" s="26">
        <f>D289-Mode1_Parameter_sheet!$D$7</f>
        <v>-5.0686020050328962E-3</v>
      </c>
      <c r="G289" s="26">
        <v>0.60932302829999996</v>
      </c>
      <c r="H289" s="26">
        <v>-1.2366143499999999E-2</v>
      </c>
      <c r="I289" s="26">
        <f>G289-Mode1_Parameter_sheet!$D$8</f>
        <v>5.9957401706168145E-2</v>
      </c>
      <c r="K289" s="26">
        <v>9.4333333330000002</v>
      </c>
      <c r="L289" s="33">
        <f>$R$8*COS($R$6*(K289-Mode1_Parameter_sheet!$D$9))+$R$10*SIN($R$6*(K289-Mode1_Parameter_sheet!$D$9))+$R$9*COS($R$7*(K289-Mode1_Parameter_sheet!$D$9))+$R$11*SIN($R$7*(K289-Mode1_Parameter_sheet!$D$9))</f>
        <v>-3.9626049385083038E-3</v>
      </c>
      <c r="M289" s="33">
        <f>L289+Mode1_Parameter_sheet!$D$7</f>
        <v>0.14797463846652459</v>
      </c>
      <c r="N289" s="33">
        <f>$R$8*COS($R$6*(K289-Mode1_Parameter_sheet!$D$9))+$R$10*SIN($R$6*(K289-Mode1_Parameter_sheet!$D$9))-$R$9*COS($R$7*(K289-Mode1_Parameter_sheet!$D$9))-$R$11*SIN($R$7*(K289-Mode1_Parameter_sheet!$D$9))</f>
        <v>5.8752441890324872E-2</v>
      </c>
      <c r="O289" s="33">
        <f>N289+Mode1_Parameter_sheet!$D$8</f>
        <v>0.60811806848415673</v>
      </c>
    </row>
    <row r="290" spans="2:15">
      <c r="B290" s="29">
        <v>284</v>
      </c>
      <c r="C290" s="26">
        <v>9.4666666670000001</v>
      </c>
      <c r="D290" s="26">
        <v>0.1468029522</v>
      </c>
      <c r="E290" s="26">
        <v>-8.1461404319999996E-4</v>
      </c>
      <c r="F290" s="26">
        <f>D290-Mode1_Parameter_sheet!$D$7</f>
        <v>-5.1342912050328926E-3</v>
      </c>
      <c r="G290" s="26">
        <v>0.60865144810000005</v>
      </c>
      <c r="H290" s="26">
        <v>-3.0229162819999999E-2</v>
      </c>
      <c r="I290" s="26">
        <f>G290-Mode1_Parameter_sheet!$D$8</f>
        <v>5.9285821506168235E-2</v>
      </c>
      <c r="K290" s="26">
        <v>9.4666666670000001</v>
      </c>
      <c r="L290" s="33">
        <f>$R$8*COS($R$6*(K290-Mode1_Parameter_sheet!$D$9))+$R$10*SIN($R$6*(K290-Mode1_Parameter_sheet!$D$9))+$R$9*COS($R$7*(K290-Mode1_Parameter_sheet!$D$9))+$R$11*SIN($R$7*(K290-Mode1_Parameter_sheet!$D$9))</f>
        <v>-3.9164423695787626E-3</v>
      </c>
      <c r="M290" s="33">
        <f>L290+Mode1_Parameter_sheet!$D$7</f>
        <v>0.14802080103545412</v>
      </c>
      <c r="N290" s="33">
        <f>$R$8*COS($R$6*(K290-Mode1_Parameter_sheet!$D$9))+$R$10*SIN($R$6*(K290-Mode1_Parameter_sheet!$D$9))-$R$9*COS($R$7*(K290-Mode1_Parameter_sheet!$D$9))-$R$11*SIN($R$7*(K290-Mode1_Parameter_sheet!$D$9))</f>
        <v>5.787040077488053E-2</v>
      </c>
      <c r="O290" s="33">
        <f>N290+Mode1_Parameter_sheet!$D$8</f>
        <v>0.60723602736871229</v>
      </c>
    </row>
    <row r="291" spans="2:15">
      <c r="B291" s="29">
        <v>285</v>
      </c>
      <c r="C291" s="26">
        <v>9.5</v>
      </c>
      <c r="D291" s="26">
        <v>0.1468143338</v>
      </c>
      <c r="E291" s="26">
        <v>1.777215539E-3</v>
      </c>
      <c r="F291" s="26">
        <f>D291-Mode1_Parameter_sheet!$D$7</f>
        <v>-5.1229096050328937E-3</v>
      </c>
      <c r="G291" s="26">
        <v>0.60730775079999999</v>
      </c>
      <c r="H291" s="26">
        <v>-4.3708477599999997E-2</v>
      </c>
      <c r="I291" s="26">
        <f>G291-Mode1_Parameter_sheet!$D$8</f>
        <v>5.7942124206168177E-2</v>
      </c>
      <c r="K291" s="26">
        <v>9.5</v>
      </c>
      <c r="L291" s="33">
        <f>$R$8*COS($R$6*(K291-Mode1_Parameter_sheet!$D$9))+$R$10*SIN($R$6*(K291-Mode1_Parameter_sheet!$D$9))+$R$9*COS($R$7*(K291-Mode1_Parameter_sheet!$D$9))+$R$11*SIN($R$7*(K291-Mode1_Parameter_sheet!$D$9))</f>
        <v>-3.7117706806235884E-3</v>
      </c>
      <c r="M291" s="33">
        <f>L291+Mode1_Parameter_sheet!$D$7</f>
        <v>0.14822547272440931</v>
      </c>
      <c r="N291" s="33">
        <f>$R$8*COS($R$6*(K291-Mode1_Parameter_sheet!$D$9))+$R$10*SIN($R$6*(K291-Mode1_Parameter_sheet!$D$9))-$R$9*COS($R$7*(K291-Mode1_Parameter_sheet!$D$9))-$R$11*SIN($R$7*(K291-Mode1_Parameter_sheet!$D$9))</f>
        <v>5.649431108471388E-2</v>
      </c>
      <c r="O291" s="33">
        <f>N291+Mode1_Parameter_sheet!$D$8</f>
        <v>0.60585993767854573</v>
      </c>
    </row>
    <row r="292" spans="2:15">
      <c r="B292" s="29">
        <v>286</v>
      </c>
      <c r="C292" s="26">
        <v>9.5333333329999999</v>
      </c>
      <c r="D292" s="26">
        <v>0.14692143320000001</v>
      </c>
      <c r="E292" s="26">
        <v>9.0939671560000008E-3</v>
      </c>
      <c r="F292" s="26">
        <f>D292-Mode1_Parameter_sheet!$D$7</f>
        <v>-5.015810205032889E-3</v>
      </c>
      <c r="G292" s="26">
        <v>0.60573754960000004</v>
      </c>
      <c r="H292" s="26">
        <v>-5.6649476470000001E-2</v>
      </c>
      <c r="I292" s="26">
        <f>G292-Mode1_Parameter_sheet!$D$8</f>
        <v>5.6371923006168223E-2</v>
      </c>
      <c r="K292" s="26">
        <v>9.5333333329999999</v>
      </c>
      <c r="L292" s="33">
        <f>$R$8*COS($R$6*(K292-Mode1_Parameter_sheet!$D$9))+$R$10*SIN($R$6*(K292-Mode1_Parameter_sheet!$D$9))+$R$9*COS($R$7*(K292-Mode1_Parameter_sheet!$D$9))+$R$11*SIN($R$7*(K292-Mode1_Parameter_sheet!$D$9))</f>
        <v>-3.3532949045667754E-3</v>
      </c>
      <c r="M292" s="33">
        <f>L292+Mode1_Parameter_sheet!$D$7</f>
        <v>0.14858394850046613</v>
      </c>
      <c r="N292" s="33">
        <f>$R$8*COS($R$6*(K292-Mode1_Parameter_sheet!$D$9))+$R$10*SIN($R$6*(K292-Mode1_Parameter_sheet!$D$9))-$R$9*COS($R$7*(K292-Mode1_Parameter_sheet!$D$9))-$R$11*SIN($R$7*(K292-Mode1_Parameter_sheet!$D$9))</f>
        <v>5.4636162877129982E-2</v>
      </c>
      <c r="O292" s="33">
        <f>N292+Mode1_Parameter_sheet!$D$8</f>
        <v>0.60400178947096184</v>
      </c>
    </row>
    <row r="293" spans="2:15">
      <c r="B293" s="29">
        <v>287</v>
      </c>
      <c r="C293" s="26">
        <v>9.5666666669999998</v>
      </c>
      <c r="D293" s="26">
        <v>0.1474205982</v>
      </c>
      <c r="E293" s="26">
        <v>1.355116458E-2</v>
      </c>
      <c r="F293" s="26">
        <f>D293-Mode1_Parameter_sheet!$D$7</f>
        <v>-4.5166452050328931E-3</v>
      </c>
      <c r="G293" s="26">
        <v>0.603531119</v>
      </c>
      <c r="H293" s="26">
        <v>-7.5106149450000007E-2</v>
      </c>
      <c r="I293" s="26">
        <f>G293-Mode1_Parameter_sheet!$D$8</f>
        <v>5.4165492406168192E-2</v>
      </c>
      <c r="K293" s="26">
        <v>9.5666666669999998</v>
      </c>
      <c r="L293" s="33">
        <f>$R$8*COS($R$6*(K293-Mode1_Parameter_sheet!$D$9))+$R$10*SIN($R$6*(K293-Mode1_Parameter_sheet!$D$9))+$R$9*COS($R$7*(K293-Mode1_Parameter_sheet!$D$9))+$R$11*SIN($R$7*(K293-Mode1_Parameter_sheet!$D$9))</f>
        <v>-2.8480571601802555E-3</v>
      </c>
      <c r="M293" s="33">
        <f>L293+Mode1_Parameter_sheet!$D$7</f>
        <v>0.14908918624485265</v>
      </c>
      <c r="N293" s="33">
        <f>$R$8*COS($R$6*(K293-Mode1_Parameter_sheet!$D$9))+$R$10*SIN($R$6*(K293-Mode1_Parameter_sheet!$D$9))-$R$9*COS($R$7*(K293-Mode1_Parameter_sheet!$D$9))-$R$11*SIN($R$7*(K293-Mode1_Parameter_sheet!$D$9))</f>
        <v>5.2312324669164217E-2</v>
      </c>
      <c r="O293" s="33">
        <f>N293+Mode1_Parameter_sheet!$D$8</f>
        <v>0.60167795126299606</v>
      </c>
    </row>
    <row r="294" spans="2:15">
      <c r="B294" s="29">
        <v>288</v>
      </c>
      <c r="C294" s="26">
        <v>9.6</v>
      </c>
      <c r="D294" s="26">
        <v>0.1478248442</v>
      </c>
      <c r="E294" s="26">
        <v>1.511956343E-2</v>
      </c>
      <c r="F294" s="26">
        <f>D294-Mode1_Parameter_sheet!$D$7</f>
        <v>-4.1123992050328961E-3</v>
      </c>
      <c r="G294" s="26">
        <v>0.60073047300000004</v>
      </c>
      <c r="H294" s="26">
        <v>-8.7276803609999995E-2</v>
      </c>
      <c r="I294" s="26">
        <f>G294-Mode1_Parameter_sheet!$D$8</f>
        <v>5.136484640616823E-2</v>
      </c>
      <c r="K294" s="26">
        <v>9.6</v>
      </c>
      <c r="L294" s="33">
        <f>$R$8*COS($R$6*(K294-Mode1_Parameter_sheet!$D$9))+$R$10*SIN($R$6*(K294-Mode1_Parameter_sheet!$D$9))+$R$9*COS($R$7*(K294-Mode1_Parameter_sheet!$D$9))+$R$11*SIN($R$7*(K294-Mode1_Parameter_sheet!$D$9))</f>
        <v>-2.2053420933831162E-3</v>
      </c>
      <c r="M294" s="33">
        <f>L294+Mode1_Parameter_sheet!$D$7</f>
        <v>0.14973190131164979</v>
      </c>
      <c r="N294" s="33">
        <f>$R$8*COS($R$6*(K294-Mode1_Parameter_sheet!$D$9))+$R$10*SIN($R$6*(K294-Mode1_Parameter_sheet!$D$9))-$R$9*COS($R$7*(K294-Mode1_Parameter_sheet!$D$9))-$R$11*SIN($R$7*(K294-Mode1_Parameter_sheet!$D$9))</f>
        <v>4.954339108558492E-2</v>
      </c>
      <c r="O294" s="33">
        <f>N294+Mode1_Parameter_sheet!$D$8</f>
        <v>0.59890901767941673</v>
      </c>
    </row>
    <row r="295" spans="2:15">
      <c r="B295" s="29">
        <v>289</v>
      </c>
      <c r="C295" s="26">
        <v>9.6333333329999995</v>
      </c>
      <c r="D295" s="26">
        <v>0.14842856909999999</v>
      </c>
      <c r="E295" s="26">
        <v>1.9634494039999999E-2</v>
      </c>
      <c r="F295" s="26">
        <f>D295-Mode1_Parameter_sheet!$D$7</f>
        <v>-3.508674305032905E-3</v>
      </c>
      <c r="G295" s="26">
        <v>0.59771266540000001</v>
      </c>
      <c r="H295" s="26">
        <v>-9.8359481149999997E-2</v>
      </c>
      <c r="I295" s="26">
        <f>G295-Mode1_Parameter_sheet!$D$8</f>
        <v>4.8347038806168197E-2</v>
      </c>
      <c r="K295" s="26">
        <v>9.6333333329999995</v>
      </c>
      <c r="L295" s="33">
        <f>$R$8*COS($R$6*(K295-Mode1_Parameter_sheet!$D$9))+$R$10*SIN($R$6*(K295-Mode1_Parameter_sheet!$D$9))+$R$9*COS($R$7*(K295-Mode1_Parameter_sheet!$D$9))+$R$11*SIN($R$7*(K295-Mode1_Parameter_sheet!$D$9))</f>
        <v>-1.4365541708133804E-3</v>
      </c>
      <c r="M295" s="33">
        <f>L295+Mode1_Parameter_sheet!$D$7</f>
        <v>0.15050068923421953</v>
      </c>
      <c r="N295" s="33">
        <f>$R$8*COS($R$6*(K295-Mode1_Parameter_sheet!$D$9))+$R$10*SIN($R$6*(K295-Mode1_Parameter_sheet!$D$9))-$R$9*COS($R$7*(K295-Mode1_Parameter_sheet!$D$9))-$R$11*SIN($R$7*(K295-Mode1_Parameter_sheet!$D$9))</f>
        <v>4.6353989488568642E-2</v>
      </c>
      <c r="O295" s="33">
        <f>N295+Mode1_Parameter_sheet!$D$8</f>
        <v>0.59571961608240043</v>
      </c>
    </row>
    <row r="296" spans="2:15">
      <c r="B296" s="29">
        <v>290</v>
      </c>
      <c r="C296" s="26">
        <v>9.6666666669999994</v>
      </c>
      <c r="D296" s="26">
        <v>0.14913381049999999</v>
      </c>
      <c r="E296" s="26">
        <v>2.330275611E-2</v>
      </c>
      <c r="F296" s="26">
        <f>D296-Mode1_Parameter_sheet!$D$7</f>
        <v>-2.8034329050329043E-3</v>
      </c>
      <c r="G296" s="26">
        <v>0.59417317420000004</v>
      </c>
      <c r="H296" s="26">
        <v>-0.1097216474</v>
      </c>
      <c r="I296" s="26">
        <f>G296-Mode1_Parameter_sheet!$D$8</f>
        <v>4.480754760616823E-2</v>
      </c>
      <c r="K296" s="26">
        <v>9.6666666669999994</v>
      </c>
      <c r="L296" s="33">
        <f>$R$8*COS($R$6*(K296-Mode1_Parameter_sheet!$D$9))+$R$10*SIN($R$6*(K296-Mode1_Parameter_sheet!$D$9))+$R$9*COS($R$7*(K296-Mode1_Parameter_sheet!$D$9))+$R$11*SIN($R$7*(K296-Mode1_Parameter_sheet!$D$9))</f>
        <v>-5.5506855076699682E-4</v>
      </c>
      <c r="M296" s="33">
        <f>L296+Mode1_Parameter_sheet!$D$7</f>
        <v>0.15138217485426589</v>
      </c>
      <c r="N296" s="33">
        <f>$R$8*COS($R$6*(K296-Mode1_Parameter_sheet!$D$9))+$R$10*SIN($R$6*(K296-Mode1_Parameter_sheet!$D$9))-$R$9*COS($R$7*(K296-Mode1_Parameter_sheet!$D$9))-$R$11*SIN($R$7*(K296-Mode1_Parameter_sheet!$D$9))</f>
        <v>4.2772548739184985E-2</v>
      </c>
      <c r="O296" s="33">
        <f>N296+Mode1_Parameter_sheet!$D$8</f>
        <v>0.59213817533301683</v>
      </c>
    </row>
    <row r="297" spans="2:15">
      <c r="B297" s="29">
        <v>291</v>
      </c>
      <c r="C297" s="26">
        <v>9.6999999999999993</v>
      </c>
      <c r="D297" s="26">
        <v>0.1499820862</v>
      </c>
      <c r="E297" s="26">
        <v>2.9620872579999999E-2</v>
      </c>
      <c r="F297" s="26">
        <f>D297-Mode1_Parameter_sheet!$D$7</f>
        <v>-1.9551572050328925E-3</v>
      </c>
      <c r="G297" s="26">
        <v>0.5903978889</v>
      </c>
      <c r="H297" s="26">
        <v>-0.12119798599999999</v>
      </c>
      <c r="I297" s="26">
        <f>G297-Mode1_Parameter_sheet!$D$8</f>
        <v>4.1032262306168188E-2</v>
      </c>
      <c r="K297" s="26">
        <v>9.6999999999999993</v>
      </c>
      <c r="L297" s="33">
        <f>$R$8*COS($R$6*(K297-Mode1_Parameter_sheet!$D$9))+$R$10*SIN($R$6*(K297-Mode1_Parameter_sheet!$D$9))+$R$9*COS($R$7*(K297-Mode1_Parameter_sheet!$D$9))+$R$11*SIN($R$7*(K297-Mode1_Parameter_sheet!$D$9))</f>
        <v>4.2394276676028034E-4</v>
      </c>
      <c r="M297" s="33">
        <f>L297+Mode1_Parameter_sheet!$D$7</f>
        <v>0.15236118617179317</v>
      </c>
      <c r="N297" s="33">
        <f>$R$8*COS($R$6*(K297-Mode1_Parameter_sheet!$D$9))+$R$10*SIN($R$6*(K297-Mode1_Parameter_sheet!$D$9))-$R$9*COS($R$7*(K297-Mode1_Parameter_sheet!$D$9))-$R$11*SIN($R$7*(K297-Mode1_Parameter_sheet!$D$9))</f>
        <v>3.8831032010652328E-2</v>
      </c>
      <c r="O297" s="33">
        <f>N297+Mode1_Parameter_sheet!$D$8</f>
        <v>0.58819665860448411</v>
      </c>
    </row>
    <row r="298" spans="2:15">
      <c r="B298" s="29">
        <v>292</v>
      </c>
      <c r="C298" s="26">
        <v>9.7333333329999991</v>
      </c>
      <c r="D298" s="26">
        <v>0.15110853530000001</v>
      </c>
      <c r="E298" s="26">
        <v>3.129365865E-2</v>
      </c>
      <c r="F298" s="26">
        <f>D298-Mode1_Parameter_sheet!$D$7</f>
        <v>-8.2870810503288261E-4</v>
      </c>
      <c r="G298" s="26">
        <v>0.58609330849999997</v>
      </c>
      <c r="H298" s="26">
        <v>-0.13207512960000001</v>
      </c>
      <c r="I298" s="26">
        <f>G298-Mode1_Parameter_sheet!$D$8</f>
        <v>3.6727681906168153E-2</v>
      </c>
      <c r="K298" s="26">
        <v>9.7333333329999991</v>
      </c>
      <c r="L298" s="33">
        <f>$R$8*COS($R$6*(K298-Mode1_Parameter_sheet!$D$9))+$R$10*SIN($R$6*(K298-Mode1_Parameter_sheet!$D$9))+$R$9*COS($R$7*(K298-Mode1_Parameter_sheet!$D$9))+$R$11*SIN($R$7*(K298-Mode1_Parameter_sheet!$D$9))</f>
        <v>1.4837077939174707E-3</v>
      </c>
      <c r="M298" s="33">
        <f>L298+Mode1_Parameter_sheet!$D$7</f>
        <v>0.15342095119895036</v>
      </c>
      <c r="N298" s="33">
        <f>$R$8*COS($R$6*(K298-Mode1_Parameter_sheet!$D$9))+$R$10*SIN($R$6*(K298-Mode1_Parameter_sheet!$D$9))-$R$9*COS($R$7*(K298-Mode1_Parameter_sheet!$D$9))-$R$11*SIN($R$7*(K298-Mode1_Parameter_sheet!$D$9))</f>
        <v>3.4564635024506934E-2</v>
      </c>
      <c r="O298" s="33">
        <f>N298+Mode1_Parameter_sheet!$D$8</f>
        <v>0.58393026161833872</v>
      </c>
    </row>
    <row r="299" spans="2:15">
      <c r="B299" s="29">
        <v>293</v>
      </c>
      <c r="C299" s="26">
        <v>9.7666666670000009</v>
      </c>
      <c r="D299" s="26">
        <v>0.15206833010000001</v>
      </c>
      <c r="E299" s="26">
        <v>3.31542269E-2</v>
      </c>
      <c r="F299" s="26">
        <f>D299-Mode1_Parameter_sheet!$D$7</f>
        <v>1.3108669496711411E-4</v>
      </c>
      <c r="G299" s="26">
        <v>0.5815928803</v>
      </c>
      <c r="H299" s="26">
        <v>-0.14252268830000001</v>
      </c>
      <c r="I299" s="26">
        <f>G299-Mode1_Parameter_sheet!$D$8</f>
        <v>3.2227253706168191E-2</v>
      </c>
      <c r="K299" s="26">
        <v>9.7666666670000009</v>
      </c>
      <c r="L299" s="33">
        <f>$R$8*COS($R$6*(K299-Mode1_Parameter_sheet!$D$9))+$R$10*SIN($R$6*(K299-Mode1_Parameter_sheet!$D$9))+$R$9*COS($R$7*(K299-Mode1_Parameter_sheet!$D$9))+$R$11*SIN($R$7*(K299-Mode1_Parameter_sheet!$D$9))</f>
        <v>2.6060716251723823E-3</v>
      </c>
      <c r="M299" s="33">
        <f>L299+Mode1_Parameter_sheet!$D$7</f>
        <v>0.15454331503020527</v>
      </c>
      <c r="N299" s="33">
        <f>$R$8*COS($R$6*(K299-Mode1_Parameter_sheet!$D$9))+$R$10*SIN($R$6*(K299-Mode1_Parameter_sheet!$D$9))-$R$9*COS($R$7*(K299-Mode1_Parameter_sheet!$D$9))-$R$11*SIN($R$7*(K299-Mode1_Parameter_sheet!$D$9))</f>
        <v>3.0011454612907412E-2</v>
      </c>
      <c r="O299" s="33">
        <f>N299+Mode1_Parameter_sheet!$D$8</f>
        <v>0.57937708120673925</v>
      </c>
    </row>
    <row r="300" spans="2:15">
      <c r="B300" s="29">
        <v>294</v>
      </c>
      <c r="C300" s="26">
        <v>9.8000000000000007</v>
      </c>
      <c r="D300" s="26">
        <v>0.1533188171</v>
      </c>
      <c r="E300" s="26">
        <v>3.6695742390000001E-2</v>
      </c>
      <c r="F300" s="26">
        <f>D300-Mode1_Parameter_sheet!$D$7</f>
        <v>1.3815736949671087E-3</v>
      </c>
      <c r="G300" s="26">
        <v>0.57659179589999998</v>
      </c>
      <c r="H300" s="26">
        <v>-0.14663230599999999</v>
      </c>
      <c r="I300" s="26">
        <f>G300-Mode1_Parameter_sheet!$D$8</f>
        <v>2.7226169306168169E-2</v>
      </c>
      <c r="K300" s="26">
        <v>9.8000000000000007</v>
      </c>
      <c r="L300" s="33">
        <f>$R$8*COS($R$6*(K300-Mode1_Parameter_sheet!$D$9))+$R$10*SIN($R$6*(K300-Mode1_Parameter_sheet!$D$9))+$R$9*COS($R$7*(K300-Mode1_Parameter_sheet!$D$9))+$R$11*SIN($R$7*(K300-Mode1_Parameter_sheet!$D$9))</f>
        <v>3.7717313661969586E-3</v>
      </c>
      <c r="M300" s="33">
        <f>L300+Mode1_Parameter_sheet!$D$7</f>
        <v>0.15570897477122986</v>
      </c>
      <c r="N300" s="33">
        <f>$R$8*COS($R$6*(K300-Mode1_Parameter_sheet!$D$9))+$R$10*SIN($R$6*(K300-Mode1_Parameter_sheet!$D$9))-$R$9*COS($R$7*(K300-Mode1_Parameter_sheet!$D$9))-$R$11*SIN($R$7*(K300-Mode1_Parameter_sheet!$D$9))</f>
        <v>2.5212130111988133E-2</v>
      </c>
      <c r="O300" s="33">
        <f>N300+Mode1_Parameter_sheet!$D$8</f>
        <v>0.5745777567058199</v>
      </c>
    </row>
    <row r="301" spans="2:15">
      <c r="B301" s="29">
        <v>295</v>
      </c>
      <c r="C301" s="26">
        <v>9.8333333330000006</v>
      </c>
      <c r="D301" s="26">
        <v>0.15451471289999999</v>
      </c>
      <c r="E301" s="26">
        <v>3.4968077620000003E-2</v>
      </c>
      <c r="F301" s="26">
        <f>D301-Mode1_Parameter_sheet!$D$7</f>
        <v>2.577469494967094E-3</v>
      </c>
      <c r="G301" s="26">
        <v>0.57181739320000002</v>
      </c>
      <c r="H301" s="26">
        <v>-0.15322717329999999</v>
      </c>
      <c r="I301" s="26">
        <f>G301-Mode1_Parameter_sheet!$D$8</f>
        <v>2.2451766606168211E-2</v>
      </c>
      <c r="K301" s="26">
        <v>9.8333333330000006</v>
      </c>
      <c r="L301" s="33">
        <f>$R$8*COS($R$6*(K301-Mode1_Parameter_sheet!$D$9))+$R$10*SIN($R$6*(K301-Mode1_Parameter_sheet!$D$9))+$R$9*COS($R$7*(K301-Mode1_Parameter_sheet!$D$9))+$R$11*SIN($R$7*(K301-Mode1_Parameter_sheet!$D$9))</f>
        <v>4.9604865279530737E-3</v>
      </c>
      <c r="M301" s="33">
        <f>L301+Mode1_Parameter_sheet!$D$7</f>
        <v>0.15689772993298598</v>
      </c>
      <c r="N301" s="33">
        <f>$R$8*COS($R$6*(K301-Mode1_Parameter_sheet!$D$9))+$R$10*SIN($R$6*(K301-Mode1_Parameter_sheet!$D$9))-$R$9*COS($R$7*(K301-Mode1_Parameter_sheet!$D$9))-$R$11*SIN($R$7*(K301-Mode1_Parameter_sheet!$D$9))</f>
        <v>2.0209459659289906E-2</v>
      </c>
      <c r="O301" s="33">
        <f>N301+Mode1_Parameter_sheet!$D$8</f>
        <v>0.5695750862531217</v>
      </c>
    </row>
    <row r="302" spans="2:15">
      <c r="B302" s="29">
        <v>296</v>
      </c>
      <c r="C302" s="26">
        <v>9.8666666670000005</v>
      </c>
      <c r="D302" s="26">
        <v>0.1556500223</v>
      </c>
      <c r="E302" s="26">
        <v>3.6464180610000001E-2</v>
      </c>
      <c r="F302" s="26">
        <f>D302-Mode1_Parameter_sheet!$D$7</f>
        <v>3.7127788949671003E-3</v>
      </c>
      <c r="G302" s="26">
        <v>0.56637665110000002</v>
      </c>
      <c r="H302" s="26">
        <v>-0.16049256479999999</v>
      </c>
      <c r="I302" s="26">
        <f>G302-Mode1_Parameter_sheet!$D$8</f>
        <v>1.7011024506168204E-2</v>
      </c>
      <c r="K302" s="26">
        <v>9.8666666670000005</v>
      </c>
      <c r="L302" s="33">
        <f>$R$8*COS($R$6*(K302-Mode1_Parameter_sheet!$D$9))+$R$10*SIN($R$6*(K302-Mode1_Parameter_sheet!$D$9))+$R$9*COS($R$7*(K302-Mode1_Parameter_sheet!$D$9))+$R$11*SIN($R$7*(K302-Mode1_Parameter_sheet!$D$9))</f>
        <v>6.1515013399431433E-3</v>
      </c>
      <c r="M302" s="33">
        <f>L302+Mode1_Parameter_sheet!$D$7</f>
        <v>0.15808874474497603</v>
      </c>
      <c r="N302" s="33">
        <f>$R$8*COS($R$6*(K302-Mode1_Parameter_sheet!$D$9))+$R$10*SIN($R$6*(K302-Mode1_Parameter_sheet!$D$9))-$R$9*COS($R$7*(K302-Mode1_Parameter_sheet!$D$9))-$R$11*SIN($R$7*(K302-Mode1_Parameter_sheet!$D$9))</f>
        <v>1.5047997629670597E-2</v>
      </c>
      <c r="O302" s="33">
        <f>N302+Mode1_Parameter_sheet!$D$8</f>
        <v>0.56441362422350239</v>
      </c>
    </row>
    <row r="303" spans="2:15">
      <c r="B303" s="29">
        <v>297</v>
      </c>
      <c r="C303" s="26">
        <v>9.9</v>
      </c>
      <c r="D303" s="26">
        <v>0.15694565830000001</v>
      </c>
      <c r="E303" s="26">
        <v>3.4807118640000002E-2</v>
      </c>
      <c r="F303" s="26">
        <f>D303-Mode1_Parameter_sheet!$D$7</f>
        <v>5.008414894967117E-3</v>
      </c>
      <c r="G303" s="26">
        <v>0.56111788890000003</v>
      </c>
      <c r="H303" s="26">
        <v>-0.15740980730000001</v>
      </c>
      <c r="I303" s="26">
        <f>G303-Mode1_Parameter_sheet!$D$8</f>
        <v>1.1752262306168215E-2</v>
      </c>
      <c r="K303" s="26">
        <v>9.9</v>
      </c>
      <c r="L303" s="33">
        <f>$R$8*COS($R$6*(K303-Mode1_Parameter_sheet!$D$9))+$R$10*SIN($R$6*(K303-Mode1_Parameter_sheet!$D$9))+$R$9*COS($R$7*(K303-Mode1_Parameter_sheet!$D$9))+$R$11*SIN($R$7*(K303-Mode1_Parameter_sheet!$D$9))</f>
        <v>7.3235761944945976E-3</v>
      </c>
      <c r="M303" s="33">
        <f>L303+Mode1_Parameter_sheet!$D$7</f>
        <v>0.15926081959952748</v>
      </c>
      <c r="N303" s="33">
        <f>$R$8*COS($R$6*(K303-Mode1_Parameter_sheet!$D$9))+$R$10*SIN($R$6*(K303-Mode1_Parameter_sheet!$D$9))-$R$9*COS($R$7*(K303-Mode1_Parameter_sheet!$D$9))-$R$11*SIN($R$7*(K303-Mode1_Parameter_sheet!$D$9))</f>
        <v>9.7736360659762631E-3</v>
      </c>
      <c r="O303" s="33">
        <f>N303+Mode1_Parameter_sheet!$D$8</f>
        <v>0.55913926265980807</v>
      </c>
    </row>
    <row r="304" spans="2:15">
      <c r="B304" s="29">
        <v>298</v>
      </c>
      <c r="C304" s="26">
        <v>9.9333333330000002</v>
      </c>
      <c r="D304" s="26">
        <v>0.15797049690000001</v>
      </c>
      <c r="E304" s="26">
        <v>3.4762022410000003E-2</v>
      </c>
      <c r="F304" s="26">
        <f>D304-Mode1_Parameter_sheet!$D$7</f>
        <v>6.0332534949671113E-3</v>
      </c>
      <c r="G304" s="26">
        <v>0.55588266389999996</v>
      </c>
      <c r="H304" s="26">
        <v>-0.16383142719999999</v>
      </c>
      <c r="I304" s="26">
        <f>G304-Mode1_Parameter_sheet!$D$8</f>
        <v>6.5170373061681497E-3</v>
      </c>
      <c r="K304" s="26">
        <v>9.9333333330000002</v>
      </c>
      <c r="L304" s="33">
        <f>$R$8*COS($R$6*(K304-Mode1_Parameter_sheet!$D$9))+$R$10*SIN($R$6*(K304-Mode1_Parameter_sheet!$D$9))+$R$9*COS($R$7*(K304-Mode1_Parameter_sheet!$D$9))+$R$11*SIN($R$7*(K304-Mode1_Parameter_sheet!$D$9))</f>
        <v>8.4554253717856621E-3</v>
      </c>
      <c r="M304" s="33">
        <f>L304+Mode1_Parameter_sheet!$D$7</f>
        <v>0.16039266877681857</v>
      </c>
      <c r="N304" s="33">
        <f>$R$8*COS($R$6*(K304-Mode1_Parameter_sheet!$D$9))+$R$10*SIN($R$6*(K304-Mode1_Parameter_sheet!$D$9))-$R$9*COS($R$7*(K304-Mode1_Parameter_sheet!$D$9))-$R$11*SIN($R$7*(K304-Mode1_Parameter_sheet!$D$9))</f>
        <v>4.4331726775391923E-3</v>
      </c>
      <c r="O304" s="33">
        <f>N304+Mode1_Parameter_sheet!$D$8</f>
        <v>0.55379879927137099</v>
      </c>
    </row>
    <row r="305" spans="2:15">
      <c r="B305" s="29">
        <v>299</v>
      </c>
      <c r="C305" s="26">
        <v>9.9666666670000001</v>
      </c>
      <c r="D305" s="26">
        <v>0.15926312649999999</v>
      </c>
      <c r="E305" s="26">
        <v>3.410486544E-2</v>
      </c>
      <c r="F305" s="26">
        <f>D305-Mode1_Parameter_sheet!$D$7</f>
        <v>7.325883094967095E-3</v>
      </c>
      <c r="G305" s="26">
        <v>0.55019579370000005</v>
      </c>
      <c r="H305" s="26">
        <v>-0.1659157601</v>
      </c>
      <c r="I305" s="26">
        <f>G305-Mode1_Parameter_sheet!$D$8</f>
        <v>8.3016710616823364E-4</v>
      </c>
      <c r="K305" s="26">
        <v>9.9666666670000001</v>
      </c>
      <c r="L305" s="33">
        <f>$R$8*COS($R$6*(K305-Mode1_Parameter_sheet!$D$9))+$R$10*SIN($R$6*(K305-Mode1_Parameter_sheet!$D$9))+$R$9*COS($R$7*(K305-Mode1_Parameter_sheet!$D$9))+$R$11*SIN($R$7*(K305-Mode1_Parameter_sheet!$D$9))</f>
        <v>9.5259571277373518E-3</v>
      </c>
      <c r="M305" s="33">
        <f>L305+Mode1_Parameter_sheet!$D$7</f>
        <v>0.16146320053277025</v>
      </c>
      <c r="N305" s="33">
        <f>$R$8*COS($R$6*(K305-Mode1_Parameter_sheet!$D$9))+$R$10*SIN($R$6*(K305-Mode1_Parameter_sheet!$D$9))-$R$9*COS($R$7*(K305-Mode1_Parameter_sheet!$D$9))-$R$11*SIN($R$7*(K305-Mode1_Parameter_sheet!$D$9))</f>
        <v>-9.2612756440883272E-4</v>
      </c>
      <c r="O305" s="33">
        <f>N305+Mode1_Parameter_sheet!$D$8</f>
        <v>0.54843949902942302</v>
      </c>
    </row>
    <row r="306" spans="2:15">
      <c r="B306" s="29">
        <v>300</v>
      </c>
      <c r="C306" s="26">
        <v>10</v>
      </c>
      <c r="D306" s="26">
        <v>0.16024415450000001</v>
      </c>
      <c r="E306" s="26">
        <v>3.2740510069999999E-2</v>
      </c>
      <c r="F306" s="26">
        <f>D306-Mode1_Parameter_sheet!$D$7</f>
        <v>8.3069110949671177E-3</v>
      </c>
      <c r="G306" s="26">
        <v>0.5448216132</v>
      </c>
      <c r="H306" s="26">
        <v>-0.1642864912</v>
      </c>
      <c r="I306" s="26">
        <f>G306-Mode1_Parameter_sheet!$D$8</f>
        <v>-4.5440133938318139E-3</v>
      </c>
      <c r="K306" s="26">
        <v>10</v>
      </c>
      <c r="L306" s="33">
        <f>$R$8*COS($R$6*(K306-Mode1_Parameter_sheet!$D$9))+$R$10*SIN($R$6*(K306-Mode1_Parameter_sheet!$D$9))+$R$9*COS($R$7*(K306-Mode1_Parameter_sheet!$D$9))+$R$11*SIN($R$7*(K306-Mode1_Parameter_sheet!$D$9))</f>
        <v>1.0514553190600601E-2</v>
      </c>
      <c r="M306" s="33">
        <f>L306+Mode1_Parameter_sheet!$D$7</f>
        <v>0.1624517965956335</v>
      </c>
      <c r="N306" s="33">
        <f>$R$8*COS($R$6*(K306-Mode1_Parameter_sheet!$D$9))+$R$10*SIN($R$6*(K306-Mode1_Parameter_sheet!$D$9))-$R$9*COS($R$7*(K306-Mode1_Parameter_sheet!$D$9))-$R$11*SIN($R$7*(K306-Mode1_Parameter_sheet!$D$9))</f>
        <v>-6.2569742950245527E-3</v>
      </c>
      <c r="O306" s="33">
        <f>N306+Mode1_Parameter_sheet!$D$8</f>
        <v>0.54310865229880723</v>
      </c>
    </row>
    <row r="307" spans="2:15">
      <c r="B307" s="29">
        <v>301</v>
      </c>
      <c r="C307" s="26">
        <v>10.03333333</v>
      </c>
      <c r="D307" s="26">
        <v>0.1614458272</v>
      </c>
      <c r="E307" s="26">
        <v>2.960269527E-2</v>
      </c>
      <c r="F307" s="26">
        <f>D307-Mode1_Parameter_sheet!$D$7</f>
        <v>9.508583794967107E-3</v>
      </c>
      <c r="G307" s="26">
        <v>0.53924336100000003</v>
      </c>
      <c r="H307" s="26">
        <v>-0.1614141388</v>
      </c>
      <c r="I307" s="26">
        <f>G307-Mode1_Parameter_sheet!$D$8</f>
        <v>-1.0122265593831781E-2</v>
      </c>
      <c r="K307" s="26">
        <v>10.03333333</v>
      </c>
      <c r="L307" s="33">
        <f>$R$8*COS($R$6*(K307-Mode1_Parameter_sheet!$D$9))+$R$10*SIN($R$6*(K307-Mode1_Parameter_sheet!$D$9))+$R$9*COS($R$7*(K307-Mode1_Parameter_sheet!$D$9))+$R$11*SIN($R$7*(K307-Mode1_Parameter_sheet!$D$9))</f>
        <v>1.1401344548178739E-2</v>
      </c>
      <c r="M307" s="33">
        <f>L307+Mode1_Parameter_sheet!$D$7</f>
        <v>0.16333858795321163</v>
      </c>
      <c r="N307" s="33">
        <f>$R$8*COS($R$6*(K307-Mode1_Parameter_sheet!$D$9))+$R$10*SIN($R$6*(K307-Mode1_Parameter_sheet!$D$9))-$R$9*COS($R$7*(K307-Mode1_Parameter_sheet!$D$9))-$R$11*SIN($R$7*(K307-Mode1_Parameter_sheet!$D$9))</f>
        <v>-1.1512493794742621E-2</v>
      </c>
      <c r="O307" s="33">
        <f>N307+Mode1_Parameter_sheet!$D$8</f>
        <v>0.5378531327990892</v>
      </c>
    </row>
    <row r="308" spans="2:15">
      <c r="B308" s="29">
        <v>302</v>
      </c>
      <c r="C308" s="26">
        <v>10.06666667</v>
      </c>
      <c r="D308" s="26">
        <v>0.1622176676</v>
      </c>
      <c r="E308" s="26">
        <v>2.2601030420000001E-2</v>
      </c>
      <c r="F308" s="26">
        <f>D308-Mode1_Parameter_sheet!$D$7</f>
        <v>1.0280424194967108E-2</v>
      </c>
      <c r="G308" s="26">
        <v>0.53406067059999995</v>
      </c>
      <c r="H308" s="26">
        <v>-0.1552788866</v>
      </c>
      <c r="I308" s="26">
        <f>G308-Mode1_Parameter_sheet!$D$8</f>
        <v>-1.5304955993831859E-2</v>
      </c>
      <c r="K308" s="26">
        <v>10.06666667</v>
      </c>
      <c r="L308" s="33">
        <f>$R$8*COS($R$6*(K308-Mode1_Parameter_sheet!$D$9))+$R$10*SIN($R$6*(K308-Mode1_Parameter_sheet!$D$9))+$R$9*COS($R$7*(K308-Mode1_Parameter_sheet!$D$9))+$R$11*SIN($R$7*(K308-Mode1_Parameter_sheet!$D$9))</f>
        <v>1.2167480251446764E-2</v>
      </c>
      <c r="M308" s="33">
        <f>L308+Mode1_Parameter_sheet!$D$7</f>
        <v>0.16410472365647966</v>
      </c>
      <c r="N308" s="33">
        <f>$R$8*COS($R$6*(K308-Mode1_Parameter_sheet!$D$9))+$R$10*SIN($R$6*(K308-Mode1_Parameter_sheet!$D$9))-$R$9*COS($R$7*(K308-Mode1_Parameter_sheet!$D$9))-$R$11*SIN($R$7*(K308-Mode1_Parameter_sheet!$D$9))</f>
        <v>-1.664666771109596E-2</v>
      </c>
      <c r="O308" s="33">
        <f>N308+Mode1_Parameter_sheet!$D$8</f>
        <v>0.5327189588827359</v>
      </c>
    </row>
    <row r="309" spans="2:15">
      <c r="B309" s="29">
        <v>303</v>
      </c>
      <c r="C309" s="26">
        <v>10.1</v>
      </c>
      <c r="D309" s="26">
        <v>0.16295256250000001</v>
      </c>
      <c r="E309" s="26">
        <v>2.160770771E-2</v>
      </c>
      <c r="F309" s="26">
        <f>D309-Mode1_Parameter_sheet!$D$7</f>
        <v>1.1015319094967113E-2</v>
      </c>
      <c r="G309" s="26">
        <v>0.52889143520000004</v>
      </c>
      <c r="H309" s="26">
        <v>-0.1530765174</v>
      </c>
      <c r="I309" s="26">
        <f>G309-Mode1_Parameter_sheet!$D$8</f>
        <v>-2.0474191393831775E-2</v>
      </c>
      <c r="K309" s="26">
        <v>10.1</v>
      </c>
      <c r="L309" s="33">
        <f>$R$8*COS($R$6*(K309-Mode1_Parameter_sheet!$D$9))+$R$10*SIN($R$6*(K309-Mode1_Parameter_sheet!$D$9))+$R$9*COS($R$7*(K309-Mode1_Parameter_sheet!$D$9))+$R$11*SIN($R$7*(K309-Mode1_Parameter_sheet!$D$9))</f>
        <v>1.279538438424329E-2</v>
      </c>
      <c r="M309" s="33">
        <f>L309+Mode1_Parameter_sheet!$D$7</f>
        <v>0.16473262778927619</v>
      </c>
      <c r="N309" s="33">
        <f>$R$8*COS($R$6*(K309-Mode1_Parameter_sheet!$D$9))+$R$10*SIN($R$6*(K309-Mode1_Parameter_sheet!$D$9))-$R$9*COS($R$7*(K309-Mode1_Parameter_sheet!$D$9))-$R$11*SIN($R$7*(K309-Mode1_Parameter_sheet!$D$9))</f>
        <v>-2.1614752699295452E-2</v>
      </c>
      <c r="O309" s="33">
        <f>N309+Mode1_Parameter_sheet!$D$8</f>
        <v>0.52775087389453634</v>
      </c>
    </row>
    <row r="310" spans="2:15">
      <c r="B310" s="29">
        <v>304</v>
      </c>
      <c r="C310" s="26">
        <v>10.133333329999999</v>
      </c>
      <c r="D310" s="26">
        <v>0.16365818139999999</v>
      </c>
      <c r="E310" s="26">
        <v>1.4057864329999999E-2</v>
      </c>
      <c r="F310" s="26">
        <f>D310-Mode1_Parameter_sheet!$D$7</f>
        <v>1.1720937994967096E-2</v>
      </c>
      <c r="G310" s="26">
        <v>0.52385556950000001</v>
      </c>
      <c r="H310" s="26">
        <v>-0.14404632819999999</v>
      </c>
      <c r="I310" s="26">
        <f>G310-Mode1_Parameter_sheet!$D$8</f>
        <v>-2.5510057093831806E-2</v>
      </c>
      <c r="K310" s="26">
        <v>10.133333329999999</v>
      </c>
      <c r="L310" s="33">
        <f>$R$8*COS($R$6*(K310-Mode1_Parameter_sheet!$D$9))+$R$10*SIN($R$6*(K310-Mode1_Parameter_sheet!$D$9))+$R$9*COS($R$7*(K310-Mode1_Parameter_sheet!$D$9))+$R$11*SIN($R$7*(K310-Mode1_Parameter_sheet!$D$9))</f>
        <v>1.3269002145928376E-2</v>
      </c>
      <c r="M310" s="33">
        <f>L310+Mode1_Parameter_sheet!$D$7</f>
        <v>0.16520624555096128</v>
      </c>
      <c r="N310" s="33">
        <f>$R$8*COS($R$6*(K310-Mode1_Parameter_sheet!$D$9))+$R$10*SIN($R$6*(K310-Mode1_Parameter_sheet!$D$9))-$R$9*COS($R$7*(K310-Mode1_Parameter_sheet!$D$9))-$R$11*SIN($R$7*(K310-Mode1_Parameter_sheet!$D$9))</f>
        <v>-2.6373703706188665E-2</v>
      </c>
      <c r="O310" s="33">
        <f>N310+Mode1_Parameter_sheet!$D$8</f>
        <v>0.52299192288764318</v>
      </c>
    </row>
    <row r="311" spans="2:15">
      <c r="B311" s="29">
        <v>305</v>
      </c>
      <c r="C311" s="26">
        <v>10.16666667</v>
      </c>
      <c r="D311" s="26">
        <v>0.16388975350000001</v>
      </c>
      <c r="E311" s="26">
        <v>1.0469242409999999E-2</v>
      </c>
      <c r="F311" s="26">
        <f>D311-Mode1_Parameter_sheet!$D$7</f>
        <v>1.1952510094967117E-2</v>
      </c>
      <c r="G311" s="26">
        <v>0.51928834670000001</v>
      </c>
      <c r="H311" s="26">
        <v>-0.1364812749</v>
      </c>
      <c r="I311" s="26">
        <f>G311-Mode1_Parameter_sheet!$D$8</f>
        <v>-3.0077279893831799E-2</v>
      </c>
      <c r="K311" s="26">
        <v>10.16666667</v>
      </c>
      <c r="L311" s="33">
        <f>$R$8*COS($R$6*(K311-Mode1_Parameter_sheet!$D$9))+$R$10*SIN($R$6*(K311-Mode1_Parameter_sheet!$D$9))+$R$9*COS($R$7*(K311-Mode1_Parameter_sheet!$D$9))+$R$11*SIN($R$7*(K311-Mode1_Parameter_sheet!$D$9))</f>
        <v>1.3574027123252071E-2</v>
      </c>
      <c r="M311" s="33">
        <f>L311+Mode1_Parameter_sheet!$D$7</f>
        <v>0.16551127052828496</v>
      </c>
      <c r="N311" s="33">
        <f>$R$8*COS($R$6*(K311-Mode1_Parameter_sheet!$D$9))+$R$10*SIN($R$6*(K311-Mode1_Parameter_sheet!$D$9))-$R$9*COS($R$7*(K311-Mode1_Parameter_sheet!$D$9))-$R$11*SIN($R$7*(K311-Mode1_Parameter_sheet!$D$9))</f>
        <v>-3.0882565097465578E-2</v>
      </c>
      <c r="O311" s="33">
        <f>N311+Mode1_Parameter_sheet!$D$8</f>
        <v>0.51848306149636625</v>
      </c>
    </row>
    <row r="312" spans="2:15">
      <c r="B312" s="29">
        <v>306</v>
      </c>
      <c r="C312" s="26">
        <v>10.199999999999999</v>
      </c>
      <c r="D312" s="26">
        <v>0.16435613090000001</v>
      </c>
      <c r="E312" s="26">
        <v>7.2886754290000001E-3</v>
      </c>
      <c r="F312" s="26">
        <f>D312-Mode1_Parameter_sheet!$D$7</f>
        <v>1.2418887494967112E-2</v>
      </c>
      <c r="G312" s="26">
        <v>0.51475681780000004</v>
      </c>
      <c r="H312" s="26">
        <v>-0.13016703639999999</v>
      </c>
      <c r="I312" s="26">
        <f>G312-Mode1_Parameter_sheet!$D$8</f>
        <v>-3.4608808793831769E-2</v>
      </c>
      <c r="K312" s="26">
        <v>10.199999999999999</v>
      </c>
      <c r="L312" s="33">
        <f>$R$8*COS($R$6*(K312-Mode1_Parameter_sheet!$D$9))+$R$10*SIN($R$6*(K312-Mode1_Parameter_sheet!$D$9))+$R$9*COS($R$7*(K312-Mode1_Parameter_sheet!$D$9))+$R$11*SIN($R$7*(K312-Mode1_Parameter_sheet!$D$9))</f>
        <v>1.3698110184458179E-2</v>
      </c>
      <c r="M312" s="33">
        <f>L312+Mode1_Parameter_sheet!$D$7</f>
        <v>0.16563535358949108</v>
      </c>
      <c r="N312" s="33">
        <f>$R$8*COS($R$6*(K312-Mode1_Parameter_sheet!$D$9))+$R$10*SIN($R$6*(K312-Mode1_Parameter_sheet!$D$9))-$R$9*COS($R$7*(K312-Mode1_Parameter_sheet!$D$9))-$R$11*SIN($R$7*(K312-Mode1_Parameter_sheet!$D$9))</f>
        <v>-3.5102841581431059E-2</v>
      </c>
      <c r="O312" s="33">
        <f>N312+Mode1_Parameter_sheet!$D$8</f>
        <v>0.51426278501240075</v>
      </c>
    </row>
    <row r="313" spans="2:15">
      <c r="B313" s="29">
        <v>307</v>
      </c>
      <c r="C313" s="26">
        <v>10.233333330000001</v>
      </c>
      <c r="D313" s="26">
        <v>0.16437566519999999</v>
      </c>
      <c r="E313" s="26">
        <v>2.1479823090000001E-4</v>
      </c>
      <c r="F313" s="26">
        <f>D313-Mode1_Parameter_sheet!$D$7</f>
        <v>1.2438421794967097E-2</v>
      </c>
      <c r="G313" s="26">
        <v>0.51061054429999997</v>
      </c>
      <c r="H313" s="26">
        <v>-0.11822254679999999</v>
      </c>
      <c r="I313" s="26">
        <f>G313-Mode1_Parameter_sheet!$D$8</f>
        <v>-3.8755082293831844E-2</v>
      </c>
      <c r="K313" s="26">
        <v>10.233333330000001</v>
      </c>
      <c r="L313" s="33">
        <f>$R$8*COS($R$6*(K313-Mode1_Parameter_sheet!$D$9))+$R$10*SIN($R$6*(K313-Mode1_Parameter_sheet!$D$9))+$R$9*COS($R$7*(K313-Mode1_Parameter_sheet!$D$9))+$R$11*SIN($R$7*(K313-Mode1_Parameter_sheet!$D$9))</f>
        <v>1.3631047220033303E-2</v>
      </c>
      <c r="M313" s="33">
        <f>L313+Mode1_Parameter_sheet!$D$7</f>
        <v>0.1655682906250662</v>
      </c>
      <c r="N313" s="33">
        <f>$R$8*COS($R$6*(K313-Mode1_Parameter_sheet!$D$9))+$R$10*SIN($R$6*(K313-Mode1_Parameter_sheet!$D$9))-$R$9*COS($R$7*(K313-Mode1_Parameter_sheet!$D$9))-$R$11*SIN($R$7*(K313-Mode1_Parameter_sheet!$D$9))</f>
        <v>-3.8998856115580925E-2</v>
      </c>
      <c r="O313" s="33">
        <f>N313+Mode1_Parameter_sheet!$D$8</f>
        <v>0.51036677047825085</v>
      </c>
    </row>
    <row r="314" spans="2:15">
      <c r="B314" s="29">
        <v>308</v>
      </c>
      <c r="C314" s="26">
        <v>10.266666669999999</v>
      </c>
      <c r="D314" s="26">
        <v>0.16437045080000001</v>
      </c>
      <c r="E314" s="26">
        <v>-7.0264098970000003E-3</v>
      </c>
      <c r="F314" s="26">
        <f>D314-Mode1_Parameter_sheet!$D$7</f>
        <v>1.2433207394967116E-2</v>
      </c>
      <c r="G314" s="26">
        <v>0.50687531470000002</v>
      </c>
      <c r="H314" s="26">
        <v>-0.1084888125</v>
      </c>
      <c r="I314" s="26">
        <f>G314-Mode1_Parameter_sheet!$D$8</f>
        <v>-4.2490311893831789E-2</v>
      </c>
      <c r="K314" s="26">
        <v>10.266666669999999</v>
      </c>
      <c r="L314" s="33">
        <f>$R$8*COS($R$6*(K314-Mode1_Parameter_sheet!$D$9))+$R$10*SIN($R$6*(K314-Mode1_Parameter_sheet!$D$9))+$R$9*COS($R$7*(K314-Mode1_Parameter_sheet!$D$9))+$R$11*SIN($R$7*(K314-Mode1_Parameter_sheet!$D$9))</f>
        <v>1.3364941692412475E-2</v>
      </c>
      <c r="M314" s="33">
        <f>L314+Mode1_Parameter_sheet!$D$7</f>
        <v>0.16530218509744538</v>
      </c>
      <c r="N314" s="33">
        <f>$R$8*COS($R$6*(K314-Mode1_Parameter_sheet!$D$9))+$R$10*SIN($R$6*(K314-Mode1_Parameter_sheet!$D$9))-$R$9*COS($R$7*(K314-Mode1_Parameter_sheet!$D$9))-$R$11*SIN($R$7*(K314-Mode1_Parameter_sheet!$D$9))</f>
        <v>-4.2538066917507146E-2</v>
      </c>
      <c r="O314" s="33">
        <f>N314+Mode1_Parameter_sheet!$D$8</f>
        <v>0.50682755967632465</v>
      </c>
    </row>
    <row r="315" spans="2:15">
      <c r="B315" s="29">
        <v>309</v>
      </c>
      <c r="C315" s="26">
        <v>10.3</v>
      </c>
      <c r="D315" s="26">
        <v>0.16390723779999999</v>
      </c>
      <c r="E315" s="26">
        <v>-1.374036304E-2</v>
      </c>
      <c r="F315" s="26">
        <f>D315-Mode1_Parameter_sheet!$D$7</f>
        <v>1.1969994394967098E-2</v>
      </c>
      <c r="G315" s="26">
        <v>0.50337795669999996</v>
      </c>
      <c r="H315" s="26">
        <v>-9.6361992610000002E-2</v>
      </c>
      <c r="I315" s="26">
        <f>G315-Mode1_Parameter_sheet!$D$8</f>
        <v>-4.5987669893831851E-2</v>
      </c>
      <c r="K315" s="26">
        <v>10.3</v>
      </c>
      <c r="L315" s="33">
        <f>$R$8*COS($R$6*(K315-Mode1_Parameter_sheet!$D$9))+$R$10*SIN($R$6*(K315-Mode1_Parameter_sheet!$D$9))+$R$9*COS($R$7*(K315-Mode1_Parameter_sheet!$D$9))+$R$11*SIN($R$7*(K315-Mode1_Parameter_sheet!$D$9))</f>
        <v>1.2894342042942059E-2</v>
      </c>
      <c r="M315" s="33">
        <f>L315+Mode1_Parameter_sheet!$D$7</f>
        <v>0.16483158544797497</v>
      </c>
      <c r="N315" s="33">
        <f>$R$8*COS($R$6*(K315-Mode1_Parameter_sheet!$D$9))+$R$10*SIN($R$6*(K315-Mode1_Parameter_sheet!$D$9))-$R$9*COS($R$7*(K315-Mode1_Parameter_sheet!$D$9))-$R$11*SIN($R$7*(K315-Mode1_Parameter_sheet!$D$9))</f>
        <v>-4.5691354902142087E-2</v>
      </c>
      <c r="O315" s="33">
        <f>N315+Mode1_Parameter_sheet!$D$8</f>
        <v>0.50367427169168977</v>
      </c>
    </row>
    <row r="316" spans="2:15">
      <c r="B316" s="29">
        <v>310</v>
      </c>
      <c r="C316" s="26">
        <v>10.33333333</v>
      </c>
      <c r="D316" s="26">
        <v>0.16345442660000001</v>
      </c>
      <c r="E316" s="26">
        <v>-1.6127123140000001E-2</v>
      </c>
      <c r="F316" s="26">
        <f>D316-Mode1_Parameter_sheet!$D$7</f>
        <v>1.1517183194967112E-2</v>
      </c>
      <c r="G316" s="26">
        <v>0.50045118190000004</v>
      </c>
      <c r="H316" s="26">
        <v>-8.0554762929999996E-2</v>
      </c>
      <c r="I316" s="26">
        <f>G316-Mode1_Parameter_sheet!$D$8</f>
        <v>-4.8914444693831771E-2</v>
      </c>
      <c r="K316" s="26">
        <v>10.33333333</v>
      </c>
      <c r="L316" s="33">
        <f>$R$8*COS($R$6*(K316-Mode1_Parameter_sheet!$D$9))+$R$10*SIN($R$6*(K316-Mode1_Parameter_sheet!$D$9))+$R$9*COS($R$7*(K316-Mode1_Parameter_sheet!$D$9))+$R$11*SIN($R$7*(K316-Mode1_Parameter_sheet!$D$9))</f>
        <v>1.2216350175718836E-2</v>
      </c>
      <c r="M316" s="33">
        <f>L316+Mode1_Parameter_sheet!$D$7</f>
        <v>0.16415359358075174</v>
      </c>
      <c r="N316" s="33">
        <f>$R$8*COS($R$6*(K316-Mode1_Parameter_sheet!$D$9))+$R$10*SIN($R$6*(K316-Mode1_Parameter_sheet!$D$9))-$R$9*COS($R$7*(K316-Mode1_Parameter_sheet!$D$9))-$R$11*SIN($R$7*(K316-Mode1_Parameter_sheet!$D$9))</f>
        <v>-4.843328619984727E-2</v>
      </c>
      <c r="O316" s="33">
        <f>N316+Mode1_Parameter_sheet!$D$8</f>
        <v>0.50093234039398449</v>
      </c>
    </row>
    <row r="317" spans="2:15">
      <c r="B317" s="29">
        <v>311</v>
      </c>
      <c r="C317" s="26">
        <v>10.366666670000001</v>
      </c>
      <c r="D317" s="26">
        <v>0.16283209630000001</v>
      </c>
      <c r="E317" s="26">
        <v>-2.3682779460000001E-2</v>
      </c>
      <c r="F317" s="26">
        <f>D317-Mode1_Parameter_sheet!$D$7</f>
        <v>1.0894852894967111E-2</v>
      </c>
      <c r="G317" s="26">
        <v>0.49800763920000002</v>
      </c>
      <c r="H317" s="26">
        <v>-6.7735854570000004E-2</v>
      </c>
      <c r="I317" s="26">
        <f>G317-Mode1_Parameter_sheet!$D$8</f>
        <v>-5.1357987393831794E-2</v>
      </c>
      <c r="K317" s="26">
        <v>10.366666670000001</v>
      </c>
      <c r="L317" s="33">
        <f>$R$8*COS($R$6*(K317-Mode1_Parameter_sheet!$D$9))+$R$10*SIN($R$6*(K317-Mode1_Parameter_sheet!$D$9))+$R$9*COS($R$7*(K317-Mode1_Parameter_sheet!$D$9))+$R$11*SIN($R$7*(K317-Mode1_Parameter_sheet!$D$9))</f>
        <v>1.1330700958278338E-2</v>
      </c>
      <c r="M317" s="33">
        <f>L317+Mode1_Parameter_sheet!$D$7</f>
        <v>0.16326794436331124</v>
      </c>
      <c r="N317" s="33">
        <f>$R$8*COS($R$6*(K317-Mode1_Parameter_sheet!$D$9))+$R$10*SIN($R$6*(K317-Mode1_Parameter_sheet!$D$9))-$R$9*COS($R$7*(K317-Mode1_Parameter_sheet!$D$9))-$R$11*SIN($R$7*(K317-Mode1_Parameter_sheet!$D$9))</f>
        <v>-5.0742328114631419E-2</v>
      </c>
      <c r="O317" s="33">
        <f>N317+Mode1_Parameter_sheet!$D$8</f>
        <v>0.49862329847920039</v>
      </c>
    </row>
    <row r="318" spans="2:15">
      <c r="B318" s="29">
        <v>312</v>
      </c>
      <c r="C318" s="26">
        <v>10.4</v>
      </c>
      <c r="D318" s="26">
        <v>0.16187557459999999</v>
      </c>
      <c r="E318" s="26">
        <v>-3.1769488339999999E-2</v>
      </c>
      <c r="F318" s="26">
        <f>D318-Mode1_Parameter_sheet!$D$7</f>
        <v>9.9383311949670927E-3</v>
      </c>
      <c r="G318" s="26">
        <v>0.49593545820000001</v>
      </c>
      <c r="H318" s="26">
        <v>-5.475203914E-2</v>
      </c>
      <c r="I318" s="26">
        <f>G318-Mode1_Parameter_sheet!$D$8</f>
        <v>-5.3430168393831801E-2</v>
      </c>
      <c r="K318" s="26">
        <v>10.4</v>
      </c>
      <c r="L318" s="33">
        <f>$R$8*COS($R$6*(K318-Mode1_Parameter_sheet!$D$9))+$R$10*SIN($R$6*(K318-Mode1_Parameter_sheet!$D$9))+$R$9*COS($R$7*(K318-Mode1_Parameter_sheet!$D$9))+$R$11*SIN($R$7*(K318-Mode1_Parameter_sheet!$D$9))</f>
        <v>1.0239812273273179E-2</v>
      </c>
      <c r="M318" s="33">
        <f>L318+Mode1_Parameter_sheet!$D$7</f>
        <v>0.16217705567830606</v>
      </c>
      <c r="N318" s="33">
        <f>$R$8*COS($R$6*(K318-Mode1_Parameter_sheet!$D$9))+$R$10*SIN($R$6*(K318-Mode1_Parameter_sheet!$D$9))-$R$9*COS($R$7*(K318-Mode1_Parameter_sheet!$D$9))-$R$11*SIN($R$7*(K318-Mode1_Parameter_sheet!$D$9))</f>
        <v>-5.2601028844156225E-2</v>
      </c>
      <c r="O318" s="33">
        <f>N318+Mode1_Parameter_sheet!$D$8</f>
        <v>0.49676459774967557</v>
      </c>
    </row>
    <row r="319" spans="2:15">
      <c r="B319" s="29">
        <v>313</v>
      </c>
      <c r="C319" s="26">
        <v>10.43333333</v>
      </c>
      <c r="D319" s="26">
        <v>0.16071413039999999</v>
      </c>
      <c r="E319" s="26">
        <v>-3.9452545489999997E-2</v>
      </c>
      <c r="F319" s="26">
        <f>D319-Mode1_Parameter_sheet!$D$7</f>
        <v>8.7768869949670925E-3</v>
      </c>
      <c r="G319" s="26">
        <v>0.4943575033</v>
      </c>
      <c r="H319" s="26">
        <v>-4.1691417520000003E-2</v>
      </c>
      <c r="I319" s="26">
        <f>G319-Mode1_Parameter_sheet!$D$8</f>
        <v>-5.5008123293831812E-2</v>
      </c>
      <c r="K319" s="26">
        <v>10.43333333</v>
      </c>
      <c r="L319" s="33">
        <f>$R$8*COS($R$6*(K319-Mode1_Parameter_sheet!$D$9))+$R$10*SIN($R$6*(K319-Mode1_Parameter_sheet!$D$9))+$R$9*COS($R$7*(K319-Mode1_Parameter_sheet!$D$9))+$R$11*SIN($R$7*(K319-Mode1_Parameter_sheet!$D$9))</f>
        <v>8.9488010297948985E-3</v>
      </c>
      <c r="M319" s="33">
        <f>L319+Mode1_Parameter_sheet!$D$7</f>
        <v>0.16088604443482779</v>
      </c>
      <c r="N319" s="33">
        <f>$R$8*COS($R$6*(K319-Mode1_Parameter_sheet!$D$9))+$R$10*SIN($R$6*(K319-Mode1_Parameter_sheet!$D$9))-$R$9*COS($R$7*(K319-Mode1_Parameter_sheet!$D$9))-$R$11*SIN($R$7*(K319-Mode1_Parameter_sheet!$D$9))</f>
        <v>-5.3996162807997558E-2</v>
      </c>
      <c r="O319" s="33">
        <f>N319+Mode1_Parameter_sheet!$D$8</f>
        <v>0.49536946378583424</v>
      </c>
    </row>
    <row r="320" spans="2:15">
      <c r="B320" s="29">
        <v>314</v>
      </c>
      <c r="C320" s="26">
        <v>10.46666667</v>
      </c>
      <c r="D320" s="26">
        <v>0.1592454049</v>
      </c>
      <c r="E320" s="26">
        <v>-4.3994252810000002E-2</v>
      </c>
      <c r="F320" s="26">
        <f>D320-Mode1_Parameter_sheet!$D$7</f>
        <v>7.3081614949671025E-3</v>
      </c>
      <c r="G320" s="26">
        <v>0.4931560304</v>
      </c>
      <c r="H320" s="26">
        <v>-2.426787146E-2</v>
      </c>
      <c r="I320" s="26">
        <f>G320-Mode1_Parameter_sheet!$D$8</f>
        <v>-5.6209596193831812E-2</v>
      </c>
      <c r="K320" s="26">
        <v>10.46666667</v>
      </c>
      <c r="L320" s="33">
        <f>$R$8*COS($R$6*(K320-Mode1_Parameter_sheet!$D$9))+$R$10*SIN($R$6*(K320-Mode1_Parameter_sheet!$D$9))+$R$9*COS($R$7*(K320-Mode1_Parameter_sheet!$D$9))+$R$11*SIN($R$7*(K320-Mode1_Parameter_sheet!$D$9))</f>
        <v>7.4654694746394239E-3</v>
      </c>
      <c r="M320" s="33">
        <f>L320+Mode1_Parameter_sheet!$D$7</f>
        <v>0.15940271287967231</v>
      </c>
      <c r="N320" s="33">
        <f>$R$8*COS($R$6*(K320-Mode1_Parameter_sheet!$D$9))+$R$10*SIN($R$6*(K320-Mode1_Parameter_sheet!$D$9))-$R$9*COS($R$7*(K320-Mode1_Parameter_sheet!$D$9))-$R$11*SIN($R$7*(K320-Mode1_Parameter_sheet!$D$9))</f>
        <v>-5.4918827806738291E-2</v>
      </c>
      <c r="O320" s="33">
        <f>N320+Mode1_Parameter_sheet!$D$8</f>
        <v>0.49444679878709352</v>
      </c>
    </row>
    <row r="321" spans="2:15">
      <c r="B321" s="29">
        <v>315</v>
      </c>
      <c r="C321" s="26">
        <v>10.5</v>
      </c>
      <c r="D321" s="26">
        <v>0.15778118020000001</v>
      </c>
      <c r="E321" s="26">
        <v>-4.5894603870000002E-2</v>
      </c>
      <c r="F321" s="26">
        <f>D321-Mode1_Parameter_sheet!$D$7</f>
        <v>5.8439367949671139E-3</v>
      </c>
      <c r="G321" s="26">
        <v>0.49273964520000002</v>
      </c>
      <c r="H321" s="26">
        <v>-9.9320621109999993E-3</v>
      </c>
      <c r="I321" s="26">
        <f>G321-Mode1_Parameter_sheet!$D$8</f>
        <v>-5.6625981393831792E-2</v>
      </c>
      <c r="K321" s="26">
        <v>10.5</v>
      </c>
      <c r="L321" s="33">
        <f>$R$8*COS($R$6*(K321-Mode1_Parameter_sheet!$D$9))+$R$10*SIN($R$6*(K321-Mode1_Parameter_sheet!$D$9))+$R$9*COS($R$7*(K321-Mode1_Parameter_sheet!$D$9))+$R$11*SIN($R$7*(K321-Mode1_Parameter_sheet!$D$9))</f>
        <v>5.8002606590216894E-3</v>
      </c>
      <c r="M321" s="33">
        <f>L321+Mode1_Parameter_sheet!$D$7</f>
        <v>0.1577375040640546</v>
      </c>
      <c r="N321" s="33">
        <f>$R$8*COS($R$6*(K321-Mode1_Parameter_sheet!$D$9))+$R$10*SIN($R$6*(K321-Mode1_Parameter_sheet!$D$9))-$R$9*COS($R$7*(K321-Mode1_Parameter_sheet!$D$9))-$R$11*SIN($R$7*(K321-Mode1_Parameter_sheet!$D$9))</f>
        <v>-5.5364502567457952E-2</v>
      </c>
      <c r="O321" s="33">
        <f>N321+Mode1_Parameter_sheet!$D$8</f>
        <v>0.49400112402637386</v>
      </c>
    </row>
    <row r="322" spans="2:15">
      <c r="B322" s="29">
        <v>316</v>
      </c>
      <c r="C322" s="26">
        <v>10.53333333</v>
      </c>
      <c r="D322" s="26">
        <v>0.15618576470000001</v>
      </c>
      <c r="E322" s="26">
        <v>-5.3896318659999998E-2</v>
      </c>
      <c r="F322" s="26">
        <f>D322-Mode1_Parameter_sheet!$D$7</f>
        <v>4.2485212949671114E-3</v>
      </c>
      <c r="G322" s="26">
        <v>0.49249389290000001</v>
      </c>
      <c r="H322" s="26">
        <v>2.5339372750000002E-3</v>
      </c>
      <c r="I322" s="26">
        <f>G322-Mode1_Parameter_sheet!$D$8</f>
        <v>-5.6871733693831805E-2</v>
      </c>
      <c r="K322" s="26">
        <v>10.53333333</v>
      </c>
      <c r="L322" s="33">
        <f>$R$8*COS($R$6*(K322-Mode1_Parameter_sheet!$D$9))+$R$10*SIN($R$6*(K322-Mode1_Parameter_sheet!$D$9))+$R$9*COS($R$7*(K322-Mode1_Parameter_sheet!$D$9))+$R$11*SIN($R$7*(K322-Mode1_Parameter_sheet!$D$9))</f>
        <v>3.9661779673838132E-3</v>
      </c>
      <c r="M322" s="33">
        <f>L322+Mode1_Parameter_sheet!$D$7</f>
        <v>0.1559034213724167</v>
      </c>
      <c r="N322" s="33">
        <f>$R$8*COS($R$6*(K322-Mode1_Parameter_sheet!$D$9))+$R$10*SIN($R$6*(K322-Mode1_Parameter_sheet!$D$9))-$R$9*COS($R$7*(K322-Mode1_Parameter_sheet!$D$9))-$R$11*SIN($R$7*(K322-Mode1_Parameter_sheet!$D$9))</f>
        <v>-5.533306366414998E-2</v>
      </c>
      <c r="O322" s="33">
        <f>N322+Mode1_Parameter_sheet!$D$8</f>
        <v>0.49403256292968184</v>
      </c>
    </row>
    <row r="323" spans="2:15">
      <c r="B323" s="29">
        <v>317</v>
      </c>
      <c r="C323" s="26">
        <v>10.56666667</v>
      </c>
      <c r="D323" s="26">
        <v>0.1541880923</v>
      </c>
      <c r="E323" s="26">
        <v>-6.1962657460000001E-2</v>
      </c>
      <c r="F323" s="26">
        <f>D323-Mode1_Parameter_sheet!$D$7</f>
        <v>2.2508488949671002E-3</v>
      </c>
      <c r="G323" s="26">
        <v>0.49290857430000001</v>
      </c>
      <c r="H323" s="26">
        <v>1.8453078420000001E-2</v>
      </c>
      <c r="I323" s="26">
        <f>G323-Mode1_Parameter_sheet!$D$8</f>
        <v>-5.64570522938318E-2</v>
      </c>
      <c r="K323" s="26">
        <v>10.56666667</v>
      </c>
      <c r="L323" s="33">
        <f>$R$8*COS($R$6*(K323-Mode1_Parameter_sheet!$D$9))+$R$10*SIN($R$6*(K323-Mode1_Parameter_sheet!$D$9))+$R$9*COS($R$7*(K323-Mode1_Parameter_sheet!$D$9))+$R$11*SIN($R$7*(K323-Mode1_Parameter_sheet!$D$9))</f>
        <v>1.9786773893523298E-3</v>
      </c>
      <c r="M323" s="33">
        <f>L323+Mode1_Parameter_sheet!$D$7</f>
        <v>0.15391592079438524</v>
      </c>
      <c r="N323" s="33">
        <f>$R$8*COS($R$6*(K323-Mode1_Parameter_sheet!$D$9))+$R$10*SIN($R$6*(K323-Mode1_Parameter_sheet!$D$9))-$R$9*COS($R$7*(K323-Mode1_Parameter_sheet!$D$9))-$R$11*SIN($R$7*(K323-Mode1_Parameter_sheet!$D$9))</f>
        <v>-5.4828756849241891E-2</v>
      </c>
      <c r="O323" s="33">
        <f>N323+Mode1_Parameter_sheet!$D$8</f>
        <v>0.49453686974458994</v>
      </c>
    </row>
    <row r="324" spans="2:15">
      <c r="B324" s="29">
        <v>318</v>
      </c>
      <c r="C324" s="26">
        <v>10.6</v>
      </c>
      <c r="D324" s="26">
        <v>0.15205492079999999</v>
      </c>
      <c r="E324" s="26">
        <v>-6.4735087890000001E-2</v>
      </c>
      <c r="F324" s="26">
        <f>D324-Mode1_Parameter_sheet!$D$7</f>
        <v>1.1767739496709728E-4</v>
      </c>
      <c r="G324" s="26">
        <v>0.49372409810000001</v>
      </c>
      <c r="H324" s="26">
        <v>3.2453086399999997E-2</v>
      </c>
      <c r="I324" s="26">
        <f>G324-Mode1_Parameter_sheet!$D$8</f>
        <v>-5.5641528493831804E-2</v>
      </c>
      <c r="K324" s="26">
        <v>10.6</v>
      </c>
      <c r="L324" s="33">
        <f>$R$8*COS($R$6*(K324-Mode1_Parameter_sheet!$D$9))+$R$10*SIN($R$6*(K324-Mode1_Parameter_sheet!$D$9))+$R$9*COS($R$7*(K324-Mode1_Parameter_sheet!$D$9))+$R$11*SIN($R$7*(K324-Mode1_Parameter_sheet!$D$9))</f>
        <v>-1.4446936769613866E-4</v>
      </c>
      <c r="M324" s="33">
        <f>L324+Mode1_Parameter_sheet!$D$7</f>
        <v>0.15179277403733676</v>
      </c>
      <c r="N324" s="33">
        <f>$R$8*COS($R$6*(K324-Mode1_Parameter_sheet!$D$9))+$R$10*SIN($R$6*(K324-Mode1_Parameter_sheet!$D$9))-$R$9*COS($R$7*(K324-Mode1_Parameter_sheet!$D$9))-$R$11*SIN($R$7*(K324-Mode1_Parameter_sheet!$D$9))</f>
        <v>-5.3860128965597893E-2</v>
      </c>
      <c r="O324" s="33">
        <f>N324+Mode1_Parameter_sheet!$D$8</f>
        <v>0.49550549762823393</v>
      </c>
    </row>
    <row r="325" spans="2:15">
      <c r="B325" s="29">
        <v>319</v>
      </c>
      <c r="C325" s="26">
        <v>10.633333329999999</v>
      </c>
      <c r="D325" s="26">
        <v>0.14987241979999999</v>
      </c>
      <c r="E325" s="26">
        <v>-6.6072076830000007E-2</v>
      </c>
      <c r="F325" s="26">
        <f>D325-Mode1_Parameter_sheet!$D$7</f>
        <v>-2.0648236050329061E-3</v>
      </c>
      <c r="G325" s="26">
        <v>0.49507211340000001</v>
      </c>
      <c r="H325" s="26">
        <v>4.5621385350000002E-2</v>
      </c>
      <c r="I325" s="26">
        <f>G325-Mode1_Parameter_sheet!$D$8</f>
        <v>-5.4293513193831799E-2</v>
      </c>
      <c r="K325" s="26">
        <v>10.633333329999999</v>
      </c>
      <c r="L325" s="33">
        <f>$R$8*COS($R$6*(K325-Mode1_Parameter_sheet!$D$9))+$R$10*SIN($R$6*(K325-Mode1_Parameter_sheet!$D$9))+$R$9*COS($R$7*(K325-Mode1_Parameter_sheet!$D$9))+$R$11*SIN($R$7*(K325-Mode1_Parameter_sheet!$D$9))</f>
        <v>-2.3833461189625774E-3</v>
      </c>
      <c r="M325" s="33">
        <f>L325+Mode1_Parameter_sheet!$D$7</f>
        <v>0.14955389728607033</v>
      </c>
      <c r="N325" s="33">
        <f>$R$8*COS($R$6*(K325-Mode1_Parameter_sheet!$D$9))+$R$10*SIN($R$6*(K325-Mode1_Parameter_sheet!$D$9))-$R$9*COS($R$7*(K325-Mode1_Parameter_sheet!$D$9))-$R$11*SIN($R$7*(K325-Mode1_Parameter_sheet!$D$9))</f>
        <v>-5.2439916743944326E-2</v>
      </c>
      <c r="O325" s="33">
        <f>N325+Mode1_Parameter_sheet!$D$8</f>
        <v>0.49692570984988749</v>
      </c>
    </row>
    <row r="326" spans="2:15">
      <c r="B326" s="29">
        <v>320</v>
      </c>
      <c r="C326" s="26">
        <v>10.66666667</v>
      </c>
      <c r="D326" s="26">
        <v>0.1476501157</v>
      </c>
      <c r="E326" s="26">
        <v>-6.7346328090000004E-2</v>
      </c>
      <c r="F326" s="26">
        <f>D326-Mode1_Parameter_sheet!$D$7</f>
        <v>-4.2871277050328949E-3</v>
      </c>
      <c r="G326" s="26">
        <v>0.4967655238</v>
      </c>
      <c r="H326" s="26">
        <v>5.8696854850000001E-2</v>
      </c>
      <c r="I326" s="26">
        <f>G326-Mode1_Parameter_sheet!$D$8</f>
        <v>-5.2600102793831816E-2</v>
      </c>
      <c r="K326" s="26">
        <v>10.66666667</v>
      </c>
      <c r="L326" s="33">
        <f>$R$8*COS($R$6*(K326-Mode1_Parameter_sheet!$D$9))+$R$10*SIN($R$6*(K326-Mode1_Parameter_sheet!$D$9))+$R$9*COS($R$7*(K326-Mode1_Parameter_sheet!$D$9))+$R$11*SIN($R$7*(K326-Mode1_Parameter_sheet!$D$9))</f>
        <v>-4.7160853293392903E-3</v>
      </c>
      <c r="M326" s="33">
        <f>L326+Mode1_Parameter_sheet!$D$7</f>
        <v>0.14722115807569361</v>
      </c>
      <c r="N326" s="33">
        <f>$R$8*COS($R$6*(K326-Mode1_Parameter_sheet!$D$9))+$R$10*SIN($R$6*(K326-Mode1_Parameter_sheet!$D$9))-$R$9*COS($R$7*(K326-Mode1_Parameter_sheet!$D$9))-$R$11*SIN($R$7*(K326-Mode1_Parameter_sheet!$D$9))</f>
        <v>-5.0584896540341567E-2</v>
      </c>
      <c r="O326" s="33">
        <f>N326+Mode1_Parameter_sheet!$D$8</f>
        <v>0.49878073005349022</v>
      </c>
    </row>
    <row r="327" spans="2:15">
      <c r="B327" s="29">
        <v>321</v>
      </c>
      <c r="C327" s="26">
        <v>10.7</v>
      </c>
      <c r="D327" s="26">
        <v>0.14538266459999999</v>
      </c>
      <c r="E327" s="26">
        <v>-6.9461177930000007E-2</v>
      </c>
      <c r="F327" s="26">
        <f>D327-Mode1_Parameter_sheet!$D$7</f>
        <v>-6.5545788050329068E-3</v>
      </c>
      <c r="G327" s="26">
        <v>0.49898523709999998</v>
      </c>
      <c r="H327" s="26">
        <v>7.4923225509999997E-2</v>
      </c>
      <c r="I327" s="26">
        <f>G327-Mode1_Parameter_sheet!$D$8</f>
        <v>-5.0380389493831834E-2</v>
      </c>
      <c r="K327" s="26">
        <v>10.7</v>
      </c>
      <c r="L327" s="33">
        <f>$R$8*COS($R$6*(K327-Mode1_Parameter_sheet!$D$9))+$R$10*SIN($R$6*(K327-Mode1_Parameter_sheet!$D$9))+$R$9*COS($R$7*(K327-Mode1_Parameter_sheet!$D$9))+$R$11*SIN($R$7*(K327-Mode1_Parameter_sheet!$D$9))</f>
        <v>-7.1190857642959675E-3</v>
      </c>
      <c r="M327" s="33">
        <f>L327+Mode1_Parameter_sheet!$D$7</f>
        <v>0.14481815764073694</v>
      </c>
      <c r="N327" s="33">
        <f>$R$8*COS($R$6*(K327-Mode1_Parameter_sheet!$D$9))+$R$10*SIN($R$6*(K327-Mode1_Parameter_sheet!$D$9))-$R$9*COS($R$7*(K327-Mode1_Parameter_sheet!$D$9))-$R$11*SIN($R$7*(K327-Mode1_Parameter_sheet!$D$9))</f>
        <v>-4.8315698370574228E-2</v>
      </c>
      <c r="O327" s="33">
        <f>N327+Mode1_Parameter_sheet!$D$8</f>
        <v>0.50104992822325756</v>
      </c>
    </row>
    <row r="328" spans="2:15">
      <c r="B328" s="29">
        <v>322</v>
      </c>
      <c r="C328" s="26">
        <v>10.733333330000001</v>
      </c>
      <c r="D328" s="26">
        <v>0.14301937049999999</v>
      </c>
      <c r="E328" s="26">
        <v>-7.3893758089999997E-2</v>
      </c>
      <c r="F328" s="26">
        <f>D328-Mode1_Parameter_sheet!$D$7</f>
        <v>-8.9178729050329031E-3</v>
      </c>
      <c r="G328" s="26">
        <v>0.50176040550000001</v>
      </c>
      <c r="H328" s="26">
        <v>8.5959929599999998E-2</v>
      </c>
      <c r="I328" s="26">
        <f>G328-Mode1_Parameter_sheet!$D$8</f>
        <v>-4.7605221093831807E-2</v>
      </c>
      <c r="K328" s="26">
        <v>10.733333330000001</v>
      </c>
      <c r="L328" s="33">
        <f>$R$8*COS($R$6*(K328-Mode1_Parameter_sheet!$D$9))+$R$10*SIN($R$6*(K328-Mode1_Parameter_sheet!$D$9))+$R$9*COS($R$7*(K328-Mode1_Parameter_sheet!$D$9))+$R$11*SIN($R$7*(K328-Mode1_Parameter_sheet!$D$9))</f>
        <v>-9.5672594969545416E-3</v>
      </c>
      <c r="M328" s="33">
        <f>L328+Mode1_Parameter_sheet!$D$7</f>
        <v>0.14236998390807837</v>
      </c>
      <c r="N328" s="33">
        <f>$R$8*COS($R$6*(K328-Mode1_Parameter_sheet!$D$9))+$R$10*SIN($R$6*(K328-Mode1_Parameter_sheet!$D$9))-$R$9*COS($R$7*(K328-Mode1_Parameter_sheet!$D$9))-$R$11*SIN($R$7*(K328-Mode1_Parameter_sheet!$D$9))</f>
        <v>-4.5656578240519934E-2</v>
      </c>
      <c r="O328" s="33">
        <f>N328+Mode1_Parameter_sheet!$D$8</f>
        <v>0.50370904835331187</v>
      </c>
    </row>
    <row r="329" spans="2:15">
      <c r="B329" s="29">
        <v>323</v>
      </c>
      <c r="C329" s="26">
        <v>10.766666669999999</v>
      </c>
      <c r="D329" s="26">
        <v>0.140456414</v>
      </c>
      <c r="E329" s="26">
        <v>-7.4338852440000006E-2</v>
      </c>
      <c r="F329" s="26">
        <f>D329-Mode1_Parameter_sheet!$D$7</f>
        <v>-1.1480829405032894E-2</v>
      </c>
      <c r="G329" s="26">
        <v>0.50471589910000003</v>
      </c>
      <c r="H329" s="26">
        <v>9.6445741959999998E-2</v>
      </c>
      <c r="I329" s="26">
        <f>G329-Mode1_Parameter_sheet!$D$8</f>
        <v>-4.4649727493831781E-2</v>
      </c>
      <c r="K329" s="26">
        <v>10.766666669999999</v>
      </c>
      <c r="L329" s="33">
        <f>$R$8*COS($R$6*(K329-Mode1_Parameter_sheet!$D$9))+$R$10*SIN($R$6*(K329-Mode1_Parameter_sheet!$D$9))+$R$9*COS($R$7*(K329-Mode1_Parameter_sheet!$D$9))+$R$11*SIN($R$7*(K329-Mode1_Parameter_sheet!$D$9))</f>
        <v>-1.2034293034268218E-2</v>
      </c>
      <c r="M329" s="33">
        <f>L329+Mode1_Parameter_sheet!$D$7</f>
        <v>0.13990295037076467</v>
      </c>
      <c r="N329" s="33">
        <f>$R$8*COS($R$6*(K329-Mode1_Parameter_sheet!$D$9))+$R$10*SIN($R$6*(K329-Mode1_Parameter_sheet!$D$9))-$R$9*COS($R$7*(K329-Mode1_Parameter_sheet!$D$9))-$R$11*SIN($R$7*(K329-Mode1_Parameter_sheet!$D$9))</f>
        <v>-4.2635161300342839E-2</v>
      </c>
      <c r="O329" s="33">
        <f>N329+Mode1_Parameter_sheet!$D$8</f>
        <v>0.50673046529348897</v>
      </c>
    </row>
    <row r="330" spans="2:15">
      <c r="B330" s="29">
        <v>324</v>
      </c>
      <c r="C330" s="26">
        <v>10.8</v>
      </c>
      <c r="D330" s="26">
        <v>0.13806344700000001</v>
      </c>
      <c r="E330" s="26">
        <v>-7.0330827410000005E-2</v>
      </c>
      <c r="F330" s="26">
        <f>D330-Mode1_Parameter_sheet!$D$7</f>
        <v>-1.387379640503289E-2</v>
      </c>
      <c r="G330" s="26">
        <v>0.5081901217</v>
      </c>
      <c r="H330" s="26">
        <v>0.10763368030000001</v>
      </c>
      <c r="I330" s="26">
        <f>G330-Mode1_Parameter_sheet!$D$8</f>
        <v>-4.1175504893831816E-2</v>
      </c>
      <c r="K330" s="26">
        <v>10.8</v>
      </c>
      <c r="L330" s="33">
        <f>$R$8*COS($R$6*(K330-Mode1_Parameter_sheet!$D$9))+$R$10*SIN($R$6*(K330-Mode1_Parameter_sheet!$D$9))+$R$9*COS($R$7*(K330-Mode1_Parameter_sheet!$D$9))+$R$11*SIN($R$7*(K330-Mode1_Parameter_sheet!$D$9))</f>
        <v>-1.4492925800669E-2</v>
      </c>
      <c r="M330" s="33">
        <f>L330+Mode1_Parameter_sheet!$D$7</f>
        <v>0.1374443176043639</v>
      </c>
      <c r="N330" s="33">
        <f>$R$8*COS($R$6*(K330-Mode1_Parameter_sheet!$D$9))+$R$10*SIN($R$6*(K330-Mode1_Parameter_sheet!$D$9))-$R$9*COS($R$7*(K330-Mode1_Parameter_sheet!$D$9))-$R$11*SIN($R$7*(K330-Mode1_Parameter_sheet!$D$9))</f>
        <v>-3.9282156165851088E-2</v>
      </c>
      <c r="O330" s="33">
        <f>N330+Mode1_Parameter_sheet!$D$8</f>
        <v>0.51008347042798075</v>
      </c>
    </row>
    <row r="331" spans="2:15">
      <c r="B331" s="29">
        <v>325</v>
      </c>
      <c r="C331" s="26">
        <v>10.83333333</v>
      </c>
      <c r="D331" s="26">
        <v>0.13576769220000001</v>
      </c>
      <c r="E331" s="26">
        <v>-7.1938207109999999E-2</v>
      </c>
      <c r="F331" s="26">
        <f>D331-Mode1_Parameter_sheet!$D$7</f>
        <v>-1.6169551205032884E-2</v>
      </c>
      <c r="G331" s="26">
        <v>0.51189147769999999</v>
      </c>
      <c r="H331" s="26">
        <v>0.1134094499</v>
      </c>
      <c r="I331" s="26">
        <f>G331-Mode1_Parameter_sheet!$D$8</f>
        <v>-3.7474148893831827E-2</v>
      </c>
      <c r="K331" s="26">
        <v>10.83333333</v>
      </c>
      <c r="L331" s="33">
        <f>$R$8*COS($R$6*(K331-Mode1_Parameter_sheet!$D$9))+$R$10*SIN($R$6*(K331-Mode1_Parameter_sheet!$D$9))+$R$9*COS($R$7*(K331-Mode1_Parameter_sheet!$D$9))+$R$11*SIN($R$7*(K331-Mode1_Parameter_sheet!$D$9))</f>
        <v>-1.6915249971820891E-2</v>
      </c>
      <c r="M331" s="33">
        <f>L331+Mode1_Parameter_sheet!$D$7</f>
        <v>0.135021993433212</v>
      </c>
      <c r="N331" s="33">
        <f>$R$8*COS($R$6*(K331-Mode1_Parameter_sheet!$D$9))+$R$10*SIN($R$6*(K331-Mode1_Parameter_sheet!$D$9))-$R$9*COS($R$7*(K331-Mode1_Parameter_sheet!$D$9))-$R$11*SIN($R$7*(K331-Mode1_Parameter_sheet!$D$9))</f>
        <v>-3.5631032644025382E-2</v>
      </c>
      <c r="O331" s="33">
        <f>N331+Mode1_Parameter_sheet!$D$8</f>
        <v>0.51373459394980647</v>
      </c>
    </row>
    <row r="332" spans="2:15">
      <c r="B332" s="29">
        <v>326</v>
      </c>
      <c r="C332" s="26">
        <v>10.866666670000001</v>
      </c>
      <c r="D332" s="26">
        <v>0.13326756649999999</v>
      </c>
      <c r="E332" s="26">
        <v>-7.1409828450000004E-2</v>
      </c>
      <c r="F332" s="26">
        <f>D332-Mode1_Parameter_sheet!$D$7</f>
        <v>-1.8669676905032906E-2</v>
      </c>
      <c r="G332" s="26">
        <v>0.51575075169999995</v>
      </c>
      <c r="H332" s="26">
        <v>0.1221843146</v>
      </c>
      <c r="I332" s="26">
        <f>G332-Mode1_Parameter_sheet!$D$8</f>
        <v>-3.3614874893831859E-2</v>
      </c>
      <c r="K332" s="26">
        <v>10.866666670000001</v>
      </c>
      <c r="L332" s="33">
        <f>$R$8*COS($R$6*(K332-Mode1_Parameter_sheet!$D$9))+$R$10*SIN($R$6*(K332-Mode1_Parameter_sheet!$D$9))+$R$9*COS($R$7*(K332-Mode1_Parameter_sheet!$D$9))+$R$11*SIN($R$7*(K332-Mode1_Parameter_sheet!$D$9))</f>
        <v>-1.9273015036226644E-2</v>
      </c>
      <c r="M332" s="33">
        <f>L332+Mode1_Parameter_sheet!$D$7</f>
        <v>0.13266422836880626</v>
      </c>
      <c r="N332" s="33">
        <f>$R$8*COS($R$6*(K332-Mode1_Parameter_sheet!$D$9))+$R$10*SIN($R$6*(K332-Mode1_Parameter_sheet!$D$9))-$R$9*COS($R$7*(K332-Mode1_Parameter_sheet!$D$9))-$R$11*SIN($R$7*(K332-Mode1_Parameter_sheet!$D$9))</f>
        <v>-3.1717682628986797E-2</v>
      </c>
      <c r="O332" s="33">
        <f>N332+Mode1_Parameter_sheet!$D$8</f>
        <v>0.51764794396484504</v>
      </c>
    </row>
    <row r="333" spans="2:15">
      <c r="B333" s="29">
        <v>327</v>
      </c>
      <c r="C333" s="26">
        <v>10.9</v>
      </c>
      <c r="D333" s="26">
        <v>0.13100703699999999</v>
      </c>
      <c r="E333" s="26">
        <v>-6.8369705150000001E-2</v>
      </c>
      <c r="F333" s="26">
        <f>D333-Mode1_Parameter_sheet!$D$7</f>
        <v>-2.0930206405032903E-2</v>
      </c>
      <c r="G333" s="26">
        <v>0.52003709870000003</v>
      </c>
      <c r="H333" s="26">
        <v>0.1305878795</v>
      </c>
      <c r="I333" s="26">
        <f>G333-Mode1_Parameter_sheet!$D$8</f>
        <v>-2.9328527893831779E-2</v>
      </c>
      <c r="K333" s="26">
        <v>10.9</v>
      </c>
      <c r="L333" s="33">
        <f>$R$8*COS($R$6*(K333-Mode1_Parameter_sheet!$D$9))+$R$10*SIN($R$6*(K333-Mode1_Parameter_sheet!$D$9))+$R$9*COS($R$7*(K333-Mode1_Parameter_sheet!$D$9))+$R$11*SIN($R$7*(K333-Mode1_Parameter_sheet!$D$9))</f>
        <v>-2.15379406879736E-2</v>
      </c>
      <c r="M333" s="33">
        <f>L333+Mode1_Parameter_sheet!$D$7</f>
        <v>0.1303993027170593</v>
      </c>
      <c r="N333" s="33">
        <f>$R$8*COS($R$6*(K333-Mode1_Parameter_sheet!$D$9))+$R$10*SIN($R$6*(K333-Mode1_Parameter_sheet!$D$9))-$R$9*COS($R$7*(K333-Mode1_Parameter_sheet!$D$9))-$R$11*SIN($R$7*(K333-Mode1_Parameter_sheet!$D$9))</f>
        <v>-2.758006153502824E-2</v>
      </c>
      <c r="O333" s="33">
        <f>N333+Mode1_Parameter_sheet!$D$8</f>
        <v>0.52178556505880358</v>
      </c>
    </row>
    <row r="334" spans="2:15">
      <c r="B334" s="29">
        <v>328</v>
      </c>
      <c r="C334" s="26">
        <v>10.93333333</v>
      </c>
      <c r="D334" s="26">
        <v>0.1287095862</v>
      </c>
      <c r="E334" s="26">
        <v>-6.3559829779999993E-2</v>
      </c>
      <c r="F334" s="26">
        <f>D334-Mode1_Parameter_sheet!$D$7</f>
        <v>-2.3227657205032892E-2</v>
      </c>
      <c r="G334" s="26">
        <v>0.52445661030000001</v>
      </c>
      <c r="H334" s="26">
        <v>0.13363860350000001</v>
      </c>
      <c r="I334" s="26">
        <f>G334-Mode1_Parameter_sheet!$D$8</f>
        <v>-2.4909016293831798E-2</v>
      </c>
      <c r="K334" s="26">
        <v>10.93333333</v>
      </c>
      <c r="L334" s="33">
        <f>$R$8*COS($R$6*(K334-Mode1_Parameter_sheet!$D$9))+$R$10*SIN($R$6*(K334-Mode1_Parameter_sheet!$D$9))+$R$9*COS($R$7*(K334-Mode1_Parameter_sheet!$D$9))+$R$11*SIN($R$7*(K334-Mode1_Parameter_sheet!$D$9))</f>
        <v>-2.3682040753793293E-2</v>
      </c>
      <c r="M334" s="33">
        <f>L334+Mode1_Parameter_sheet!$D$7</f>
        <v>0.1282552026512396</v>
      </c>
      <c r="N334" s="33">
        <f>$R$8*COS($R$6*(K334-Mode1_Parameter_sheet!$D$9))+$R$10*SIN($R$6*(K334-Mode1_Parameter_sheet!$D$9))-$R$9*COS($R$7*(K334-Mode1_Parameter_sheet!$D$9))-$R$11*SIN($R$7*(K334-Mode1_Parameter_sheet!$D$9))</f>
        <v>-2.3257801401500591E-2</v>
      </c>
      <c r="O334" s="33">
        <f>N334+Mode1_Parameter_sheet!$D$8</f>
        <v>0.52610782519233124</v>
      </c>
    </row>
    <row r="335" spans="2:15">
      <c r="B335" s="29">
        <v>329</v>
      </c>
      <c r="C335" s="26">
        <v>10.96666667</v>
      </c>
      <c r="D335" s="26">
        <v>0.12676971500000001</v>
      </c>
      <c r="E335" s="26">
        <v>-5.7895197119999998E-2</v>
      </c>
      <c r="F335" s="26">
        <f>D335-Mode1_Parameter_sheet!$D$7</f>
        <v>-2.5167528405032891E-2</v>
      </c>
      <c r="G335" s="26">
        <v>0.52894633899999999</v>
      </c>
      <c r="H335" s="26">
        <v>0.13683792350000001</v>
      </c>
      <c r="I335" s="26">
        <f>G335-Mode1_Parameter_sheet!$D$8</f>
        <v>-2.0419287593831825E-2</v>
      </c>
      <c r="K335" s="26">
        <v>10.96666667</v>
      </c>
      <c r="L335" s="33">
        <f>$R$8*COS($R$6*(K335-Mode1_Parameter_sheet!$D$9))+$R$10*SIN($R$6*(K335-Mode1_Parameter_sheet!$D$9))+$R$9*COS($R$7*(K335-Mode1_Parameter_sheet!$D$9))+$R$11*SIN($R$7*(K335-Mode1_Parameter_sheet!$D$9))</f>
        <v>-2.5677941776639047E-2</v>
      </c>
      <c r="M335" s="33">
        <f>L335+Mode1_Parameter_sheet!$D$7</f>
        <v>0.12625930162839386</v>
      </c>
      <c r="N335" s="33">
        <f>$R$8*COS($R$6*(K335-Mode1_Parameter_sheet!$D$9))+$R$10*SIN($R$6*(K335-Mode1_Parameter_sheet!$D$9))-$R$9*COS($R$7*(K335-Mode1_Parameter_sheet!$D$9))-$R$11*SIN($R$7*(K335-Mode1_Parameter_sheet!$D$9))</f>
        <v>-1.8791820869378167E-2</v>
      </c>
      <c r="O335" s="33">
        <f>N335+Mode1_Parameter_sheet!$D$8</f>
        <v>0.53057380572445367</v>
      </c>
    </row>
    <row r="336" spans="2:15">
      <c r="B336" s="29">
        <v>330</v>
      </c>
      <c r="C336" s="26">
        <v>11</v>
      </c>
      <c r="D336" s="26">
        <v>0.1248499064</v>
      </c>
      <c r="E336" s="26">
        <v>-5.1803150460000003E-2</v>
      </c>
      <c r="F336" s="26">
        <f>D336-Mode1_Parameter_sheet!$D$7</f>
        <v>-2.7087337005032894E-2</v>
      </c>
      <c r="G336" s="26">
        <v>0.53357913850000005</v>
      </c>
      <c r="H336" s="26">
        <v>0.1411577732</v>
      </c>
      <c r="I336" s="26">
        <f>G336-Mode1_Parameter_sheet!$D$8</f>
        <v>-1.5786488093831763E-2</v>
      </c>
      <c r="K336" s="26">
        <v>11</v>
      </c>
      <c r="L336" s="33">
        <f>$R$8*COS($R$6*(K336-Mode1_Parameter_sheet!$D$9))+$R$10*SIN($R$6*(K336-Mode1_Parameter_sheet!$D$9))+$R$9*COS($R$7*(K336-Mode1_Parameter_sheet!$D$9))+$R$11*SIN($R$7*(K336-Mode1_Parameter_sheet!$D$9))</f>
        <v>-2.7499199902649461E-2</v>
      </c>
      <c r="M336" s="33">
        <f>L336+Mode1_Parameter_sheet!$D$7</f>
        <v>0.12443804350238344</v>
      </c>
      <c r="N336" s="33">
        <f>$R$8*COS($R$6*(K336-Mode1_Parameter_sheet!$D$9))+$R$10*SIN($R$6*(K336-Mode1_Parameter_sheet!$D$9))-$R$9*COS($R$7*(K336-Mode1_Parameter_sheet!$D$9))-$R$11*SIN($R$7*(K336-Mode1_Parameter_sheet!$D$9))</f>
        <v>-1.4223926686686639E-2</v>
      </c>
      <c r="O336" s="33">
        <f>N336+Mode1_Parameter_sheet!$D$8</f>
        <v>0.53514169990714522</v>
      </c>
    </row>
    <row r="337" spans="2:15">
      <c r="B337" s="29">
        <v>331</v>
      </c>
      <c r="C337" s="26">
        <v>11.03333333</v>
      </c>
      <c r="D337" s="26">
        <v>0.1233161716</v>
      </c>
      <c r="E337" s="26">
        <v>-4.5065018290000002E-2</v>
      </c>
      <c r="F337" s="26">
        <f>D337-Mode1_Parameter_sheet!$D$7</f>
        <v>-2.8621071805032899E-2</v>
      </c>
      <c r="G337" s="26">
        <v>0.53835685720000004</v>
      </c>
      <c r="H337" s="26">
        <v>0.14194641590000001</v>
      </c>
      <c r="I337" s="26">
        <f>G337-Mode1_Parameter_sheet!$D$8</f>
        <v>-1.1008769393831774E-2</v>
      </c>
      <c r="K337" s="26">
        <v>11.03333333</v>
      </c>
      <c r="L337" s="33">
        <f>$R$8*COS($R$6*(K337-Mode1_Parameter_sheet!$D$9))+$R$10*SIN($R$6*(K337-Mode1_Parameter_sheet!$D$9))+$R$9*COS($R$7*(K337-Mode1_Parameter_sheet!$D$9))+$R$11*SIN($R$7*(K337-Mode1_Parameter_sheet!$D$9))</f>
        <v>-2.9120617110989996E-2</v>
      </c>
      <c r="M337" s="33">
        <f>L337+Mode1_Parameter_sheet!$D$7</f>
        <v>0.1228166262940429</v>
      </c>
      <c r="N337" s="33">
        <f>$R$8*COS($R$6*(K337-Mode1_Parameter_sheet!$D$9))+$R$10*SIN($R$6*(K337-Mode1_Parameter_sheet!$D$9))-$R$9*COS($R$7*(K337-Mode1_Parameter_sheet!$D$9))-$R$11*SIN($R$7*(K337-Mode1_Parameter_sheet!$D$9))</f>
        <v>-9.5963974930576446E-3</v>
      </c>
      <c r="O337" s="33">
        <f>N337+Mode1_Parameter_sheet!$D$8</f>
        <v>0.53976922910077418</v>
      </c>
    </row>
    <row r="338" spans="2:15">
      <c r="B338" s="29">
        <v>332</v>
      </c>
      <c r="C338" s="26">
        <v>11.06666667</v>
      </c>
      <c r="D338" s="26">
        <v>0.1218455718</v>
      </c>
      <c r="E338" s="26">
        <v>-4.1695531510000002E-2</v>
      </c>
      <c r="F338" s="26">
        <f>D338-Mode1_Parameter_sheet!$D$7</f>
        <v>-3.0091671605032899E-2</v>
      </c>
      <c r="G338" s="26">
        <v>0.54304223289999998</v>
      </c>
      <c r="H338" s="26">
        <v>0.14261439479999999</v>
      </c>
      <c r="I338" s="26">
        <f>G338-Mode1_Parameter_sheet!$D$8</f>
        <v>-6.3233936938318358E-3</v>
      </c>
      <c r="K338" s="26">
        <v>11.06666667</v>
      </c>
      <c r="L338" s="33">
        <f>$R$8*COS($R$6*(K338-Mode1_Parameter_sheet!$D$9))+$R$10*SIN($R$6*(K338-Mode1_Parameter_sheet!$D$9))+$R$9*COS($R$7*(K338-Mode1_Parameter_sheet!$D$9))+$R$11*SIN($R$7*(K338-Mode1_Parameter_sheet!$D$9))</f>
        <v>-3.0518542369526218E-2</v>
      </c>
      <c r="M338" s="33">
        <f>L338+Mode1_Parameter_sheet!$D$7</f>
        <v>0.12141870103550667</v>
      </c>
      <c r="N338" s="33">
        <f>$R$8*COS($R$6*(K338-Mode1_Parameter_sheet!$D$9))+$R$10*SIN($R$6*(K338-Mode1_Parameter_sheet!$D$9))-$R$9*COS($R$7*(K338-Mode1_Parameter_sheet!$D$9))-$R$11*SIN($R$7*(K338-Mode1_Parameter_sheet!$D$9))</f>
        <v>-4.9515783087641096E-3</v>
      </c>
      <c r="O338" s="33">
        <f>N338+Mode1_Parameter_sheet!$D$8</f>
        <v>0.54441404828506768</v>
      </c>
    </row>
    <row r="339" spans="2:15">
      <c r="B339" s="29">
        <v>333</v>
      </c>
      <c r="C339" s="26">
        <v>11.1</v>
      </c>
      <c r="D339" s="26">
        <v>0.12053646950000001</v>
      </c>
      <c r="E339" s="26">
        <v>-3.366091022E-2</v>
      </c>
      <c r="F339" s="26">
        <f>D339-Mode1_Parameter_sheet!$D$7</f>
        <v>-3.1400773905032889E-2</v>
      </c>
      <c r="G339" s="26">
        <v>0.54786448350000005</v>
      </c>
      <c r="H339" s="26">
        <v>0.14194399360000001</v>
      </c>
      <c r="I339" s="26">
        <f>G339-Mode1_Parameter_sheet!$D$8</f>
        <v>-1.5011430938317583E-3</v>
      </c>
      <c r="K339" s="26">
        <v>11.1</v>
      </c>
      <c r="L339" s="33">
        <f>$R$8*COS($R$6*(K339-Mode1_Parameter_sheet!$D$9))+$R$10*SIN($R$6*(K339-Mode1_Parameter_sheet!$D$9))+$R$9*COS($R$7*(K339-Mode1_Parameter_sheet!$D$9))+$R$11*SIN($R$7*(K339-Mode1_Parameter_sheet!$D$9))</f>
        <v>-3.1671161029791201E-2</v>
      </c>
      <c r="M339" s="33">
        <f>L339+Mode1_Parameter_sheet!$D$7</f>
        <v>0.1202660823752417</v>
      </c>
      <c r="N339" s="33">
        <f>$R$8*COS($R$6*(K339-Mode1_Parameter_sheet!$D$9))+$R$10*SIN($R$6*(K339-Mode1_Parameter_sheet!$D$9))-$R$9*COS($R$7*(K339-Mode1_Parameter_sheet!$D$9))-$R$11*SIN($R$7*(K339-Mode1_Parameter_sheet!$D$9))</f>
        <v>-3.3147814749743751E-4</v>
      </c>
      <c r="O339" s="33">
        <f>N339+Mode1_Parameter_sheet!$D$8</f>
        <v>0.54903414844633436</v>
      </c>
    </row>
    <row r="340" spans="2:15">
      <c r="B340" s="29">
        <v>334</v>
      </c>
      <c r="C340" s="26">
        <v>11.133333329999999</v>
      </c>
      <c r="D340" s="26">
        <v>0.1196015112</v>
      </c>
      <c r="E340" s="26">
        <v>-2.4440055169999999E-2</v>
      </c>
      <c r="F340" s="26">
        <f>D340-Mode1_Parameter_sheet!$D$7</f>
        <v>-3.2335732205032899E-2</v>
      </c>
      <c r="G340" s="26">
        <v>0.55250516579999998</v>
      </c>
      <c r="H340" s="26">
        <v>0.14055568239999999</v>
      </c>
      <c r="I340" s="26">
        <f>G340-Mode1_Parameter_sheet!$D$8</f>
        <v>3.1395392061681626E-3</v>
      </c>
      <c r="K340" s="26">
        <v>11.133333329999999</v>
      </c>
      <c r="L340" s="33">
        <f>$R$8*COS($R$6*(K340-Mode1_Parameter_sheet!$D$9))+$R$10*SIN($R$6*(K340-Mode1_Parameter_sheet!$D$9))+$R$9*COS($R$7*(K340-Mode1_Parameter_sheet!$D$9))+$R$11*SIN($R$7*(K340-Mode1_Parameter_sheet!$D$9))</f>
        <v>-3.2558771580304388E-2</v>
      </c>
      <c r="M340" s="33">
        <f>L340+Mode1_Parameter_sheet!$D$7</f>
        <v>0.11937847182472851</v>
      </c>
      <c r="N340" s="33">
        <f>$R$8*COS($R$6*(K340-Mode1_Parameter_sheet!$D$9))+$R$10*SIN($R$6*(K340-Mode1_Parameter_sheet!$D$9))-$R$9*COS($R$7*(K340-Mode1_Parameter_sheet!$D$9))-$R$11*SIN($R$7*(K340-Mode1_Parameter_sheet!$D$9))</f>
        <v>4.2226381669912896E-3</v>
      </c>
      <c r="O340" s="33">
        <f>N340+Mode1_Parameter_sheet!$D$8</f>
        <v>0.55358826476082312</v>
      </c>
    </row>
    <row r="341" spans="2:15">
      <c r="B341" s="29">
        <v>335</v>
      </c>
      <c r="C341" s="26">
        <v>11.16666667</v>
      </c>
      <c r="D341" s="26">
        <v>0.1189071325</v>
      </c>
      <c r="E341" s="26">
        <v>-1.8427424599999999E-2</v>
      </c>
      <c r="F341" s="26">
        <f>D341-Mode1_Parameter_sheet!$D$7</f>
        <v>-3.3030110905032897E-2</v>
      </c>
      <c r="G341" s="26">
        <v>0.55723486229999997</v>
      </c>
      <c r="H341" s="26">
        <v>0.1383339049</v>
      </c>
      <c r="I341" s="26">
        <f>G341-Mode1_Parameter_sheet!$D$8</f>
        <v>7.8692357061681539E-3</v>
      </c>
      <c r="K341" s="26">
        <v>11.16666667</v>
      </c>
      <c r="L341" s="33">
        <f>$R$8*COS($R$6*(K341-Mode1_Parameter_sheet!$D$9))+$R$10*SIN($R$6*(K341-Mode1_Parameter_sheet!$D$9))+$R$9*COS($R$7*(K341-Mode1_Parameter_sheet!$D$9))+$R$11*SIN($R$7*(K341-Mode1_Parameter_sheet!$D$9))</f>
        <v>-3.3164038933372837E-2</v>
      </c>
      <c r="M341" s="33">
        <f>L341+Mode1_Parameter_sheet!$D$7</f>
        <v>0.11877320447166007</v>
      </c>
      <c r="N341" s="33">
        <f>$R$8*COS($R$6*(K341-Mode1_Parameter_sheet!$D$9))+$R$10*SIN($R$6*(K341-Mode1_Parameter_sheet!$D$9))-$R$9*COS($R$7*(K341-Mode1_Parameter_sheet!$D$9))-$R$11*SIN($R$7*(K341-Mode1_Parameter_sheet!$D$9))</f>
        <v>8.6706347417437896E-3</v>
      </c>
      <c r="O341" s="33">
        <f>N341+Mode1_Parameter_sheet!$D$8</f>
        <v>0.5580362613355756</v>
      </c>
    </row>
    <row r="342" spans="2:15">
      <c r="B342" s="29">
        <v>336</v>
      </c>
      <c r="C342" s="26">
        <v>11.2</v>
      </c>
      <c r="D342" s="26">
        <v>0.1183730162</v>
      </c>
      <c r="E342" s="26">
        <v>-8.1957756330000003E-3</v>
      </c>
      <c r="F342" s="26">
        <f>D342-Mode1_Parameter_sheet!$D$7</f>
        <v>-3.3564227205032895E-2</v>
      </c>
      <c r="G342" s="26">
        <v>0.56172742610000004</v>
      </c>
      <c r="H342" s="26">
        <v>0.12999079020000001</v>
      </c>
      <c r="I342" s="26">
        <f>G342-Mode1_Parameter_sheet!$D$8</f>
        <v>1.2361799506168225E-2</v>
      </c>
      <c r="K342" s="26">
        <v>11.2</v>
      </c>
      <c r="L342" s="33">
        <f>$R$8*COS($R$6*(K342-Mode1_Parameter_sheet!$D$9))+$R$10*SIN($R$6*(K342-Mode1_Parameter_sheet!$D$9))+$R$9*COS($R$7*(K342-Mode1_Parameter_sheet!$D$9))+$R$11*SIN($R$7*(K342-Mode1_Parameter_sheet!$D$9))</f>
        <v>-3.3472226830237047E-2</v>
      </c>
      <c r="M342" s="33">
        <f>L342+Mode1_Parameter_sheet!$D$7</f>
        <v>0.11846501657479586</v>
      </c>
      <c r="N342" s="33">
        <f>$R$8*COS($R$6*(K342-Mode1_Parameter_sheet!$D$9))+$R$10*SIN($R$6*(K342-Mode1_Parameter_sheet!$D$9))-$R$9*COS($R$7*(K342-Mode1_Parameter_sheet!$D$9))-$R$11*SIN($R$7*(K342-Mode1_Parameter_sheet!$D$9))</f>
        <v>1.2973875098548951E-2</v>
      </c>
      <c r="O342" s="33">
        <f>N342+Mode1_Parameter_sheet!$D$8</f>
        <v>0.56233950169238078</v>
      </c>
    </row>
    <row r="343" spans="2:15">
      <c r="B343" s="29">
        <v>337</v>
      </c>
      <c r="C343" s="26">
        <v>11.233333330000001</v>
      </c>
      <c r="D343" s="26">
        <v>0.1183607475</v>
      </c>
      <c r="E343" s="26">
        <v>1.2658812390000001E-3</v>
      </c>
      <c r="F343" s="26">
        <f>D343-Mode1_Parameter_sheet!$D$7</f>
        <v>-3.3576495905032894E-2</v>
      </c>
      <c r="G343" s="26">
        <v>0.56590091499999995</v>
      </c>
      <c r="H343" s="26">
        <v>0.1231307951</v>
      </c>
      <c r="I343" s="26">
        <f>G343-Mode1_Parameter_sheet!$D$8</f>
        <v>1.6535288406168136E-2</v>
      </c>
      <c r="K343" s="26">
        <v>11.233333330000001</v>
      </c>
      <c r="L343" s="33">
        <f>$R$8*COS($R$6*(K343-Mode1_Parameter_sheet!$D$9))+$R$10*SIN($R$6*(K343-Mode1_Parameter_sheet!$D$9))+$R$9*COS($R$7*(K343-Mode1_Parameter_sheet!$D$9))+$R$11*SIN($R$7*(K343-Mode1_Parameter_sheet!$D$9))</f>
        <v>-3.3471406456951375E-2</v>
      </c>
      <c r="M343" s="33">
        <f>L343+Mode1_Parameter_sheet!$D$7</f>
        <v>0.11846583694808152</v>
      </c>
      <c r="N343" s="33">
        <f>$R$8*COS($R$6*(K343-Mode1_Parameter_sheet!$D$9))+$R$10*SIN($R$6*(K343-Mode1_Parameter_sheet!$D$9))-$R$9*COS($R$7*(K343-Mode1_Parameter_sheet!$D$9))-$R$11*SIN($R$7*(K343-Mode1_Parameter_sheet!$D$9))</f>
        <v>1.7095586338501102E-2</v>
      </c>
      <c r="O343" s="33">
        <f>N343+Mode1_Parameter_sheet!$D$8</f>
        <v>0.56646121293233287</v>
      </c>
    </row>
    <row r="344" spans="2:15">
      <c r="B344" s="29">
        <v>338</v>
      </c>
      <c r="C344" s="26">
        <v>11.266666669999999</v>
      </c>
      <c r="D344" s="26">
        <v>0.1184574083</v>
      </c>
      <c r="E344" s="26">
        <v>1.035064529E-2</v>
      </c>
      <c r="F344" s="26">
        <f>D344-Mode1_Parameter_sheet!$D$7</f>
        <v>-3.3479835105032899E-2</v>
      </c>
      <c r="G344" s="26">
        <v>0.56993614579999996</v>
      </c>
      <c r="H344" s="26">
        <v>0.1206943989</v>
      </c>
      <c r="I344" s="26">
        <f>G344-Mode1_Parameter_sheet!$D$8</f>
        <v>2.0570519206168147E-2</v>
      </c>
      <c r="K344" s="26">
        <v>11.266666669999999</v>
      </c>
      <c r="L344" s="33">
        <f>$R$8*COS($R$6*(K344-Mode1_Parameter_sheet!$D$9))+$R$10*SIN($R$6*(K344-Mode1_Parameter_sheet!$D$9))+$R$9*COS($R$7*(K344-Mode1_Parameter_sheet!$D$9))+$R$11*SIN($R$7*(K344-Mode1_Parameter_sheet!$D$9))</f>
        <v>-3.315263541581627E-2</v>
      </c>
      <c r="M344" s="33">
        <f>L344+Mode1_Parameter_sheet!$D$7</f>
        <v>0.11878460798921663</v>
      </c>
      <c r="N344" s="33">
        <f>$R$8*COS($R$6*(K344-Mode1_Parameter_sheet!$D$9))+$R$10*SIN($R$6*(K344-Mode1_Parameter_sheet!$D$9))-$R$9*COS($R$7*(K344-Mode1_Parameter_sheet!$D$9))-$R$11*SIN($R$7*(K344-Mode1_Parameter_sheet!$D$9))</f>
        <v>2.1001189339103592E-2</v>
      </c>
      <c r="O344" s="33">
        <f>N344+Mode1_Parameter_sheet!$D$8</f>
        <v>0.57036681593293537</v>
      </c>
    </row>
    <row r="345" spans="2:15">
      <c r="B345" s="29">
        <v>339</v>
      </c>
      <c r="C345" s="26">
        <v>11.3</v>
      </c>
      <c r="D345" s="26">
        <v>0.1190507905</v>
      </c>
      <c r="E345" s="26">
        <v>2.0590261879999999E-2</v>
      </c>
      <c r="F345" s="26">
        <f>D345-Mode1_Parameter_sheet!$D$7</f>
        <v>-3.2886452905032892E-2</v>
      </c>
      <c r="G345" s="26">
        <v>0.57394720830000001</v>
      </c>
      <c r="H345" s="26">
        <v>0.1122504315</v>
      </c>
      <c r="I345" s="26">
        <f>G345-Mode1_Parameter_sheet!$D$8</f>
        <v>2.4581581706168198E-2</v>
      </c>
      <c r="K345" s="26">
        <v>11.3</v>
      </c>
      <c r="L345" s="33">
        <f>$R$8*COS($R$6*(K345-Mode1_Parameter_sheet!$D$9))+$R$10*SIN($R$6*(K345-Mode1_Parameter_sheet!$D$9))+$R$9*COS($R$7*(K345-Mode1_Parameter_sheet!$D$9))+$R$11*SIN($R$7*(K345-Mode1_Parameter_sheet!$D$9))</f>
        <v>-3.2510108537108125E-2</v>
      </c>
      <c r="M345" s="33">
        <f>L345+Mode1_Parameter_sheet!$D$7</f>
        <v>0.11942713486792478</v>
      </c>
      <c r="N345" s="33">
        <f>$R$8*COS($R$6*(K345-Mode1_Parameter_sheet!$D$9))+$R$10*SIN($R$6*(K345-Mode1_Parameter_sheet!$D$9))-$R$9*COS($R$7*(K345-Mode1_Parameter_sheet!$D$9))-$R$11*SIN($R$7*(K345-Mode1_Parameter_sheet!$D$9))</f>
        <v>2.4658605034967668E-2</v>
      </c>
      <c r="O345" s="33">
        <f>N345+Mode1_Parameter_sheet!$D$8</f>
        <v>0.57402423162879945</v>
      </c>
    </row>
    <row r="346" spans="2:15">
      <c r="B346" s="29">
        <v>340</v>
      </c>
      <c r="C346" s="26">
        <v>11.33333333</v>
      </c>
      <c r="D346" s="26">
        <v>0.1198300924</v>
      </c>
      <c r="E346" s="26">
        <v>3.1469930360000002E-2</v>
      </c>
      <c r="F346" s="26">
        <f>D346-Mode1_Parameter_sheet!$D$7</f>
        <v>-3.2107151005032891E-2</v>
      </c>
      <c r="G346" s="26">
        <v>0.57741950789999996</v>
      </c>
      <c r="H346" s="26">
        <v>0.10228360960000001</v>
      </c>
      <c r="I346" s="26">
        <f>G346-Mode1_Parameter_sheet!$D$8</f>
        <v>2.8053881306168149E-2</v>
      </c>
      <c r="K346" s="26">
        <v>11.33333333</v>
      </c>
      <c r="L346" s="33">
        <f>$R$8*COS($R$6*(K346-Mode1_Parameter_sheet!$D$9))+$R$10*SIN($R$6*(K346-Mode1_Parameter_sheet!$D$9))+$R$9*COS($R$7*(K346-Mode1_Parameter_sheet!$D$9))+$R$11*SIN($R$7*(K346-Mode1_Parameter_sheet!$D$9))</f>
        <v>-3.1541275661704893E-2</v>
      </c>
      <c r="M346" s="33">
        <f>L346+Mode1_Parameter_sheet!$D$7</f>
        <v>0.120395967743328</v>
      </c>
      <c r="N346" s="33">
        <f>$R$8*COS($R$6*(K346-Mode1_Parameter_sheet!$D$9))+$R$10*SIN($R$6*(K346-Mode1_Parameter_sheet!$D$9))-$R$9*COS($R$7*(K346-Mode1_Parameter_sheet!$D$9))-$R$11*SIN($R$7*(K346-Mode1_Parameter_sheet!$D$9))</f>
        <v>2.8038543197598208E-2</v>
      </c>
      <c r="O346" s="33">
        <f>N346+Mode1_Parameter_sheet!$D$8</f>
        <v>0.57740416979143006</v>
      </c>
    </row>
    <row r="347" spans="2:15">
      <c r="B347" s="29">
        <v>341</v>
      </c>
      <c r="C347" s="26">
        <v>11.366666670000001</v>
      </c>
      <c r="D347" s="26">
        <v>0.1211487859</v>
      </c>
      <c r="E347" s="26">
        <v>4.2511381920000001E-2</v>
      </c>
      <c r="F347" s="26">
        <f>D347-Mode1_Parameter_sheet!$D$7</f>
        <v>-3.0788457505032896E-2</v>
      </c>
      <c r="G347" s="26">
        <v>0.58076611560000002</v>
      </c>
      <c r="H347" s="26">
        <v>9.4192097899999994E-2</v>
      </c>
      <c r="I347" s="26">
        <f>G347-Mode1_Parameter_sheet!$D$8</f>
        <v>3.1400489006168208E-2</v>
      </c>
      <c r="K347" s="26">
        <v>11.366666670000001</v>
      </c>
      <c r="L347" s="33">
        <f>$R$8*COS($R$6*(K347-Mode1_Parameter_sheet!$D$9))+$R$10*SIN($R$6*(K347-Mode1_Parameter_sheet!$D$9))+$R$9*COS($R$7*(K347-Mode1_Parameter_sheet!$D$9))+$R$11*SIN($R$7*(K347-Mode1_Parameter_sheet!$D$9))</f>
        <v>-3.0246926482852293E-2</v>
      </c>
      <c r="M347" s="33">
        <f>L347+Mode1_Parameter_sheet!$D$7</f>
        <v>0.1216903169221806</v>
      </c>
      <c r="N347" s="33">
        <f>$R$8*COS($R$6*(K347-Mode1_Parameter_sheet!$D$9))+$R$10*SIN($R$6*(K347-Mode1_Parameter_sheet!$D$9))-$R$9*COS($R$7*(K347-Mode1_Parameter_sheet!$D$9))-$R$11*SIN($R$7*(K347-Mode1_Parameter_sheet!$D$9))</f>
        <v>3.1114749845265317E-2</v>
      </c>
      <c r="O347" s="33">
        <f>N347+Mode1_Parameter_sheet!$D$8</f>
        <v>0.58048037643909711</v>
      </c>
    </row>
    <row r="348" spans="2:15">
      <c r="B348" s="29">
        <v>342</v>
      </c>
      <c r="C348" s="26">
        <v>11.4</v>
      </c>
      <c r="D348" s="26">
        <v>0.1226641845</v>
      </c>
      <c r="E348" s="26">
        <v>4.9736440129999997E-2</v>
      </c>
      <c r="F348" s="26">
        <f>D348-Mode1_Parameter_sheet!$D$7</f>
        <v>-2.92730589050329E-2</v>
      </c>
      <c r="G348" s="26">
        <v>0.58369898109999996</v>
      </c>
      <c r="H348" s="26">
        <v>8.2186317980000007E-2</v>
      </c>
      <c r="I348" s="26">
        <f>G348-Mode1_Parameter_sheet!$D$8</f>
        <v>3.4333354506168146E-2</v>
      </c>
      <c r="K348" s="26">
        <v>11.4</v>
      </c>
      <c r="L348" s="33">
        <f>$R$8*COS($R$6*(K348-Mode1_Parameter_sheet!$D$9))+$R$10*SIN($R$6*(K348-Mode1_Parameter_sheet!$D$9))+$R$9*COS($R$7*(K348-Mode1_Parameter_sheet!$D$9))+$R$11*SIN($R$7*(K348-Mode1_Parameter_sheet!$D$9))</f>
        <v>-2.8631242526036917E-2</v>
      </c>
      <c r="M348" s="33">
        <f>L348+Mode1_Parameter_sheet!$D$7</f>
        <v>0.12330600087899599</v>
      </c>
      <c r="N348" s="33">
        <f>$R$8*COS($R$6*(K348-Mode1_Parameter_sheet!$D$9))+$R$10*SIN($R$6*(K348-Mode1_Parameter_sheet!$D$9))-$R$9*COS($R$7*(K348-Mode1_Parameter_sheet!$D$9))-$R$11*SIN($R$7*(K348-Mode1_Parameter_sheet!$D$9))</f>
        <v>3.3864223416291923E-2</v>
      </c>
      <c r="O348" s="33">
        <f>N348+Mode1_Parameter_sheet!$D$8</f>
        <v>0.58322985001012373</v>
      </c>
    </row>
    <row r="349" spans="2:15">
      <c r="B349" s="29">
        <v>343</v>
      </c>
      <c r="C349" s="26">
        <v>11.43333333</v>
      </c>
      <c r="D349" s="26">
        <v>0.12446454849999999</v>
      </c>
      <c r="E349" s="26">
        <v>5.7068573130000001E-2</v>
      </c>
      <c r="F349" s="26">
        <f>D349-Mode1_Parameter_sheet!$D$7</f>
        <v>-2.7472694905032902E-2</v>
      </c>
      <c r="G349" s="26">
        <v>0.58624520339999997</v>
      </c>
      <c r="H349" s="26">
        <v>7.1823118460000002E-2</v>
      </c>
      <c r="I349" s="26">
        <f>G349-Mode1_Parameter_sheet!$D$8</f>
        <v>3.6879576806168157E-2</v>
      </c>
      <c r="K349" s="26">
        <v>11.43333333</v>
      </c>
      <c r="L349" s="33">
        <f>$R$8*COS($R$6*(K349-Mode1_Parameter_sheet!$D$9))+$R$10*SIN($R$6*(K349-Mode1_Parameter_sheet!$D$9))+$R$9*COS($R$7*(K349-Mode1_Parameter_sheet!$D$9))+$R$11*SIN($R$7*(K349-Mode1_Parameter_sheet!$D$9))</f>
        <v>-2.6701809677313244E-2</v>
      </c>
      <c r="M349" s="33">
        <f>L349+Mode1_Parameter_sheet!$D$7</f>
        <v>0.12523543372771964</v>
      </c>
      <c r="N349" s="33">
        <f>$R$8*COS($R$6*(K349-Mode1_Parameter_sheet!$D$9))+$R$10*SIN($R$6*(K349-Mode1_Parameter_sheet!$D$9))-$R$9*COS($R$7*(K349-Mode1_Parameter_sheet!$D$9))-$R$11*SIN($R$7*(K349-Mode1_Parameter_sheet!$D$9))</f>
        <v>3.6267404211792593E-2</v>
      </c>
      <c r="O349" s="33">
        <f>N349+Mode1_Parameter_sheet!$D$8</f>
        <v>0.58563303080562445</v>
      </c>
    </row>
    <row r="350" spans="2:15">
      <c r="B350" s="29">
        <v>344</v>
      </c>
      <c r="C350" s="26">
        <v>11.46666667</v>
      </c>
      <c r="D350" s="26">
        <v>0.1264687561</v>
      </c>
      <c r="E350" s="26">
        <v>6.9917014449999995E-2</v>
      </c>
      <c r="F350" s="26">
        <f>D350-Mode1_Parameter_sheet!$D$7</f>
        <v>-2.54684873050329E-2</v>
      </c>
      <c r="G350" s="26">
        <v>0.58848718899999997</v>
      </c>
      <c r="H350" s="26">
        <v>6.0398106149999999E-2</v>
      </c>
      <c r="I350" s="26">
        <f>G350-Mode1_Parameter_sheet!$D$8</f>
        <v>3.9121562406168153E-2</v>
      </c>
      <c r="K350" s="26">
        <v>11.46666667</v>
      </c>
      <c r="L350" s="33">
        <f>$R$8*COS($R$6*(K350-Mode1_Parameter_sheet!$D$9))+$R$10*SIN($R$6*(K350-Mode1_Parameter_sheet!$D$9))+$R$9*COS($R$7*(K350-Mode1_Parameter_sheet!$D$9))+$R$11*SIN($R$7*(K350-Mode1_Parameter_sheet!$D$9))</f>
        <v>-2.4469597746351376E-2</v>
      </c>
      <c r="M350" s="33">
        <f>L350+Mode1_Parameter_sheet!$D$7</f>
        <v>0.12746764565868152</v>
      </c>
      <c r="N350" s="33">
        <f>$R$8*COS($R$6*(K350-Mode1_Parameter_sheet!$D$9))+$R$10*SIN($R$6*(K350-Mode1_Parameter_sheet!$D$9))-$R$9*COS($R$7*(K350-Mode1_Parameter_sheet!$D$9))-$R$11*SIN($R$7*(K350-Mode1_Parameter_sheet!$D$9))</f>
        <v>3.8308318807846478E-2</v>
      </c>
      <c r="O350" s="33">
        <f>N350+Mode1_Parameter_sheet!$D$8</f>
        <v>0.58767394540167828</v>
      </c>
    </row>
    <row r="351" spans="2:15">
      <c r="B351" s="29">
        <v>345</v>
      </c>
      <c r="C351" s="26">
        <v>11.5</v>
      </c>
      <c r="D351" s="26">
        <v>0.1291256828</v>
      </c>
      <c r="E351" s="26">
        <v>7.7971565790000003E-2</v>
      </c>
      <c r="F351" s="26">
        <f>D351-Mode1_Parameter_sheet!$D$7</f>
        <v>-2.2811560605032893E-2</v>
      </c>
      <c r="G351" s="26">
        <v>0.59027174380000003</v>
      </c>
      <c r="H351" s="26">
        <v>4.6842416579999997E-2</v>
      </c>
      <c r="I351" s="26">
        <f>G351-Mode1_Parameter_sheet!$D$8</f>
        <v>4.0906117206168213E-2</v>
      </c>
      <c r="K351" s="26">
        <v>11.5</v>
      </c>
      <c r="L351" s="33">
        <f>$R$8*COS($R$6*(K351-Mode1_Parameter_sheet!$D$9))+$R$10*SIN($R$6*(K351-Mode1_Parameter_sheet!$D$9))+$R$9*COS($R$7*(K351-Mode1_Parameter_sheet!$D$9))+$R$11*SIN($R$7*(K351-Mode1_Parameter_sheet!$D$9))</f>
        <v>-2.194890553565914E-2</v>
      </c>
      <c r="M351" s="33">
        <f>L351+Mode1_Parameter_sheet!$D$7</f>
        <v>0.12998833786937375</v>
      </c>
      <c r="N351" s="33">
        <f>$R$8*COS($R$6*(K351-Mode1_Parameter_sheet!$D$9))+$R$10*SIN($R$6*(K351-Mode1_Parameter_sheet!$D$9))-$R$9*COS($R$7*(K351-Mode1_Parameter_sheet!$D$9))-$R$11*SIN($R$7*(K351-Mode1_Parameter_sheet!$D$9))</f>
        <v>3.9974688890581464E-2</v>
      </c>
      <c r="O351" s="33">
        <f>N351+Mode1_Parameter_sheet!$D$8</f>
        <v>0.58934031548441324</v>
      </c>
    </row>
    <row r="352" spans="2:15">
      <c r="B352" s="29">
        <v>346</v>
      </c>
      <c r="C352" s="26">
        <v>11.53333333</v>
      </c>
      <c r="D352" s="26">
        <v>0.13166686050000001</v>
      </c>
      <c r="E352" s="26">
        <v>8.1721285670000005E-2</v>
      </c>
      <c r="F352" s="26">
        <f>D352-Mode1_Parameter_sheet!$D$7</f>
        <v>-2.0270382905032885E-2</v>
      </c>
      <c r="G352" s="26">
        <v>0.59161001680000003</v>
      </c>
      <c r="H352" s="26">
        <v>3.5392023139999999E-2</v>
      </c>
      <c r="I352" s="26">
        <f>G352-Mode1_Parameter_sheet!$D$8</f>
        <v>4.2244390206168214E-2</v>
      </c>
      <c r="K352" s="26">
        <v>11.53333333</v>
      </c>
      <c r="L352" s="33">
        <f>$R$8*COS($R$6*(K352-Mode1_Parameter_sheet!$D$9))+$R$10*SIN($R$6*(K352-Mode1_Parameter_sheet!$D$9))+$R$9*COS($R$7*(K352-Mode1_Parameter_sheet!$D$9))+$R$11*SIN($R$7*(K352-Mode1_Parameter_sheet!$D$9))</f>
        <v>-1.9157263513637904E-2</v>
      </c>
      <c r="M352" s="33">
        <f>L352+Mode1_Parameter_sheet!$D$7</f>
        <v>0.13277997989139501</v>
      </c>
      <c r="N352" s="33">
        <f>$R$8*COS($R$6*(K352-Mode1_Parameter_sheet!$D$9))+$R$10*SIN($R$6*(K352-Mode1_Parameter_sheet!$D$9))-$R$9*COS($R$7*(K352-Mode1_Parameter_sheet!$D$9))-$R$11*SIN($R$7*(K352-Mode1_Parameter_sheet!$D$9))</f>
        <v>4.1258006899831376E-2</v>
      </c>
      <c r="O352" s="33">
        <f>N352+Mode1_Parameter_sheet!$D$8</f>
        <v>0.5906236334936632</v>
      </c>
    </row>
    <row r="353" spans="2:15">
      <c r="B353" s="29">
        <v>347</v>
      </c>
      <c r="C353" s="26">
        <v>11.56666667</v>
      </c>
      <c r="D353" s="26">
        <v>0.1345737685</v>
      </c>
      <c r="E353" s="26">
        <v>9.4232280010000002E-2</v>
      </c>
      <c r="F353" s="26">
        <f>D353-Mode1_Parameter_sheet!$D$7</f>
        <v>-1.73634749050329E-2</v>
      </c>
      <c r="G353" s="26">
        <v>0.59263121210000003</v>
      </c>
      <c r="H353" s="26">
        <v>2.5727641280000001E-2</v>
      </c>
      <c r="I353" s="26">
        <f>G353-Mode1_Parameter_sheet!$D$8</f>
        <v>4.3265585506168214E-2</v>
      </c>
      <c r="K353" s="26">
        <v>11.56666667</v>
      </c>
      <c r="L353" s="33">
        <f>$R$8*COS($R$6*(K353-Mode1_Parameter_sheet!$D$9))+$R$10*SIN($R$6*(K353-Mode1_Parameter_sheet!$D$9))+$R$9*COS($R$7*(K353-Mode1_Parameter_sheet!$D$9))+$R$11*SIN($R$7*(K353-Mode1_Parameter_sheet!$D$9))</f>
        <v>-1.6115306842497679E-2</v>
      </c>
      <c r="M353" s="33">
        <f>L353+Mode1_Parameter_sheet!$D$7</f>
        <v>0.13582193656253522</v>
      </c>
      <c r="N353" s="33">
        <f>$R$8*COS($R$6*(K353-Mode1_Parameter_sheet!$D$9))+$R$10*SIN($R$6*(K353-Mode1_Parameter_sheet!$D$9))-$R$9*COS($R$7*(K353-Mode1_Parameter_sheet!$D$9))-$R$11*SIN($R$7*(K353-Mode1_Parameter_sheet!$D$9))</f>
        <v>4.2153566998646093E-2</v>
      </c>
      <c r="O353" s="33">
        <f>N353+Mode1_Parameter_sheet!$D$8</f>
        <v>0.59151919359247795</v>
      </c>
    </row>
    <row r="354" spans="2:15">
      <c r="B354" s="29">
        <v>348</v>
      </c>
      <c r="C354" s="26">
        <v>11.6</v>
      </c>
      <c r="D354" s="26">
        <v>0.1379490125</v>
      </c>
      <c r="E354" s="26">
        <v>0.1005935776</v>
      </c>
      <c r="F354" s="26">
        <f>D354-Mode1_Parameter_sheet!$D$7</f>
        <v>-1.39882309050329E-2</v>
      </c>
      <c r="G354" s="26">
        <v>0.59332519289999996</v>
      </c>
      <c r="H354" s="26">
        <v>1.178003433E-2</v>
      </c>
      <c r="I354" s="26">
        <f>G354-Mode1_Parameter_sheet!$D$8</f>
        <v>4.3959566306168152E-2</v>
      </c>
      <c r="K354" s="26">
        <v>11.6</v>
      </c>
      <c r="L354" s="33">
        <f>$R$8*COS($R$6*(K354-Mode1_Parameter_sheet!$D$9))+$R$10*SIN($R$6*(K354-Mode1_Parameter_sheet!$D$9))+$R$9*COS($R$7*(K354-Mode1_Parameter_sheet!$D$9))+$R$11*SIN($R$7*(K354-Mode1_Parameter_sheet!$D$9))</f>
        <v>-1.2846615557038317E-2</v>
      </c>
      <c r="M354" s="33">
        <f>L354+Mode1_Parameter_sheet!$D$7</f>
        <v>0.13909062784799459</v>
      </c>
      <c r="N354" s="33">
        <f>$R$8*COS($R$6*(K354-Mode1_Parameter_sheet!$D$9))+$R$10*SIN($R$6*(K354-Mode1_Parameter_sheet!$D$9))-$R$9*COS($R$7*(K354-Mode1_Parameter_sheet!$D$9))-$R$11*SIN($R$7*(K354-Mode1_Parameter_sheet!$D$9))</f>
        <v>4.2660459462212613E-2</v>
      </c>
      <c r="O354" s="33">
        <f>N354+Mode1_Parameter_sheet!$D$8</f>
        <v>0.59202608605604445</v>
      </c>
    </row>
    <row r="355" spans="2:15">
      <c r="B355" s="29">
        <v>349</v>
      </c>
      <c r="C355" s="26">
        <v>11.633333329999999</v>
      </c>
      <c r="D355" s="26">
        <v>0.14128000700000001</v>
      </c>
      <c r="E355" s="26">
        <v>0.1035920805</v>
      </c>
      <c r="F355" s="26">
        <f>D355-Mode1_Parameter_sheet!$D$7</f>
        <v>-1.0657236405032883E-2</v>
      </c>
      <c r="G355" s="26">
        <v>0.59341654769999996</v>
      </c>
      <c r="H355" s="26">
        <v>-1.7692420820000001E-4</v>
      </c>
      <c r="I355" s="26">
        <f>G355-Mode1_Parameter_sheet!$D$8</f>
        <v>4.405092110616815E-2</v>
      </c>
      <c r="K355" s="26">
        <v>11.633333329999999</v>
      </c>
      <c r="L355" s="33">
        <f>$R$8*COS($R$6*(K355-Mode1_Parameter_sheet!$D$9))+$R$10*SIN($R$6*(K355-Mode1_Parameter_sheet!$D$9))+$R$9*COS($R$7*(K355-Mode1_Parameter_sheet!$D$9))+$R$11*SIN($R$7*(K355-Mode1_Parameter_sheet!$D$9))</f>
        <v>-9.3775132263393297E-3</v>
      </c>
      <c r="M355" s="33">
        <f>L355+Mode1_Parameter_sheet!$D$7</f>
        <v>0.14255973017869356</v>
      </c>
      <c r="N355" s="33">
        <f>$R$8*COS($R$6*(K355-Mode1_Parameter_sheet!$D$9))+$R$10*SIN($R$6*(K355-Mode1_Parameter_sheet!$D$9))-$R$9*COS($R$7*(K355-Mode1_Parameter_sheet!$D$9))-$R$11*SIN($R$7*(K355-Mode1_Parameter_sheet!$D$9))</f>
        <v>4.2781528725099049E-2</v>
      </c>
      <c r="O355" s="33">
        <f>N355+Mode1_Parameter_sheet!$D$8</f>
        <v>0.59214715531893081</v>
      </c>
    </row>
    <row r="356" spans="2:15">
      <c r="B356" s="29">
        <v>350</v>
      </c>
      <c r="C356" s="26">
        <v>11.66666667</v>
      </c>
      <c r="D356" s="26">
        <v>0.1448551511</v>
      </c>
      <c r="E356" s="26">
        <v>0.11269250090000001</v>
      </c>
      <c r="F356" s="26">
        <f>D356-Mode1_Parameter_sheet!$D$7</f>
        <v>-7.0820923050328999E-3</v>
      </c>
      <c r="G356" s="26">
        <v>0.59331339790000004</v>
      </c>
      <c r="H356" s="26">
        <v>-1.05518677E-2</v>
      </c>
      <c r="I356" s="26">
        <f>G356-Mode1_Parameter_sheet!$D$8</f>
        <v>4.3947771306168226E-2</v>
      </c>
      <c r="K356" s="26">
        <v>11.66666667</v>
      </c>
      <c r="L356" s="33">
        <f>$R$8*COS($R$6*(K356-Mode1_Parameter_sheet!$D$9))+$R$10*SIN($R$6*(K356-Mode1_Parameter_sheet!$D$9))+$R$9*COS($R$7*(K356-Mode1_Parameter_sheet!$D$9))+$R$11*SIN($R$7*(K356-Mode1_Parameter_sheet!$D$9))</f>
        <v>-5.7368423789001845E-3</v>
      </c>
      <c r="M356" s="33">
        <f>L356+Mode1_Parameter_sheet!$D$7</f>
        <v>0.14620040102613271</v>
      </c>
      <c r="N356" s="33">
        <f>$R$8*COS($R$6*(K356-Mode1_Parameter_sheet!$D$9))+$R$10*SIN($R$6*(K356-Mode1_Parameter_sheet!$D$9))-$R$9*COS($R$7*(K356-Mode1_Parameter_sheet!$D$9))-$R$11*SIN($R$7*(K356-Mode1_Parameter_sheet!$D$9))</f>
        <v>4.252329103693063E-2</v>
      </c>
      <c r="O356" s="33">
        <f>N356+Mode1_Parameter_sheet!$D$8</f>
        <v>0.59188891763076246</v>
      </c>
    </row>
    <row r="357" spans="2:15">
      <c r="B357" s="29">
        <v>351</v>
      </c>
      <c r="C357" s="26">
        <v>11.7</v>
      </c>
      <c r="D357" s="26">
        <v>0.14879284039999999</v>
      </c>
      <c r="E357" s="26">
        <v>0.116824446</v>
      </c>
      <c r="F357" s="26">
        <f>D357-Mode1_Parameter_sheet!$D$7</f>
        <v>-3.1444030050329086E-3</v>
      </c>
      <c r="G357" s="26">
        <v>0.59271308980000004</v>
      </c>
      <c r="H357" s="26">
        <v>-2.1481270199999999E-2</v>
      </c>
      <c r="I357" s="26">
        <f>G357-Mode1_Parameter_sheet!$D$8</f>
        <v>4.3347463206168224E-2</v>
      </c>
      <c r="K357" s="26">
        <v>11.7</v>
      </c>
      <c r="L357" s="33">
        <f>$R$8*COS($R$6*(K357-Mode1_Parameter_sheet!$D$9))+$R$10*SIN($R$6*(K357-Mode1_Parameter_sheet!$D$9))+$R$9*COS($R$7*(K357-Mode1_Parameter_sheet!$D$9))+$R$11*SIN($R$7*(K357-Mode1_Parameter_sheet!$D$9))</f>
        <v>-1.9557118959021846E-3</v>
      </c>
      <c r="M357" s="33">
        <f>L357+Mode1_Parameter_sheet!$D$7</f>
        <v>0.14998153150913071</v>
      </c>
      <c r="N357" s="33">
        <f>$R$8*COS($R$6*(K357-Mode1_Parameter_sheet!$D$9))+$R$10*SIN($R$6*(K357-Mode1_Parameter_sheet!$D$9))-$R$9*COS($R$7*(K357-Mode1_Parameter_sheet!$D$9))-$R$11*SIN($R$7*(K357-Mode1_Parameter_sheet!$D$9))</f>
        <v>4.1895817914525228E-2</v>
      </c>
      <c r="O357" s="33">
        <f>N357+Mode1_Parameter_sheet!$D$8</f>
        <v>0.59126144450835705</v>
      </c>
    </row>
    <row r="358" spans="2:15">
      <c r="B358" s="29">
        <v>352</v>
      </c>
      <c r="C358" s="26">
        <v>11.733333330000001</v>
      </c>
      <c r="D358" s="26">
        <v>0.1526434475</v>
      </c>
      <c r="E358" s="26">
        <v>0.1146947745</v>
      </c>
      <c r="F358" s="26">
        <f>D358-Mode1_Parameter_sheet!$D$7</f>
        <v>7.0620409496710557E-4</v>
      </c>
      <c r="G358" s="26">
        <v>0.59188131320000004</v>
      </c>
      <c r="H358" s="26">
        <v>-3.2809138539999998E-2</v>
      </c>
      <c r="I358" s="26">
        <f>G358-Mode1_Parameter_sheet!$D$8</f>
        <v>4.2515686606168224E-2</v>
      </c>
      <c r="K358" s="26">
        <v>11.733333330000001</v>
      </c>
      <c r="L358" s="33">
        <f>$R$8*COS($R$6*(K358-Mode1_Parameter_sheet!$D$9))+$R$10*SIN($R$6*(K358-Mode1_Parameter_sheet!$D$9))+$R$9*COS($R$7*(K358-Mode1_Parameter_sheet!$D$9))+$R$11*SIN($R$7*(K358-Mode1_Parameter_sheet!$D$9))</f>
        <v>1.9327924149673339E-3</v>
      </c>
      <c r="M358" s="33">
        <f>L358+Mode1_Parameter_sheet!$D$7</f>
        <v>0.15387003582000022</v>
      </c>
      <c r="N358" s="33">
        <f>$R$8*COS($R$6*(K358-Mode1_Parameter_sheet!$D$9))+$R$10*SIN($R$6*(K358-Mode1_Parameter_sheet!$D$9))-$R$9*COS($R$7*(K358-Mode1_Parameter_sheet!$D$9))-$R$11*SIN($R$7*(K358-Mode1_Parameter_sheet!$D$9))</f>
        <v>4.0912583632209308E-2</v>
      </c>
      <c r="O358" s="33">
        <f>N358+Mode1_Parameter_sheet!$D$8</f>
        <v>0.5902782102260411</v>
      </c>
    </row>
    <row r="359" spans="2:15">
      <c r="B359" s="29">
        <v>353</v>
      </c>
      <c r="C359" s="26">
        <v>11.766666669999999</v>
      </c>
      <c r="D359" s="26">
        <v>0.1564391587</v>
      </c>
      <c r="E359" s="26">
        <v>0.1192041916</v>
      </c>
      <c r="F359" s="26">
        <f>D359-Mode1_Parameter_sheet!$D$7</f>
        <v>4.5019152949671015E-3</v>
      </c>
      <c r="G359" s="26">
        <v>0.59052581390000003</v>
      </c>
      <c r="H359" s="26">
        <v>-4.3665045899999998E-2</v>
      </c>
      <c r="I359" s="26">
        <f>G359-Mode1_Parameter_sheet!$D$8</f>
        <v>4.1160187306168217E-2</v>
      </c>
      <c r="K359" s="26">
        <v>11.766666669999999</v>
      </c>
      <c r="L359" s="33">
        <f>$R$8*COS($R$6*(K359-Mode1_Parameter_sheet!$D$9))+$R$10*SIN($R$6*(K359-Mode1_Parameter_sheet!$D$9))+$R$9*COS($R$7*(K359-Mode1_Parameter_sheet!$D$9))+$R$11*SIN($R$7*(K359-Mode1_Parameter_sheet!$D$9))</f>
        <v>5.8939115489862713E-3</v>
      </c>
      <c r="M359" s="33">
        <f>L359+Mode1_Parameter_sheet!$D$7</f>
        <v>0.15783115495401917</v>
      </c>
      <c r="N359" s="33">
        <f>$R$8*COS($R$6*(K359-Mode1_Parameter_sheet!$D$9))+$R$10*SIN($R$6*(K359-Mode1_Parameter_sheet!$D$9))-$R$9*COS($R$7*(K359-Mode1_Parameter_sheet!$D$9))-$R$11*SIN($R$7*(K359-Mode1_Parameter_sheet!$D$9))</f>
        <v>3.9590280084012774E-2</v>
      </c>
      <c r="O359" s="33">
        <f>N359+Mode1_Parameter_sheet!$D$8</f>
        <v>0.58895590667784459</v>
      </c>
    </row>
    <row r="360" spans="2:15">
      <c r="B360" s="29">
        <v>354</v>
      </c>
      <c r="C360" s="26">
        <v>11.8</v>
      </c>
      <c r="D360" s="26">
        <v>0.1605903937</v>
      </c>
      <c r="E360" s="26">
        <v>0.12047783939999999</v>
      </c>
      <c r="F360" s="26">
        <f>D360-Mode1_Parameter_sheet!$D$7</f>
        <v>8.6531502949671046E-3</v>
      </c>
      <c r="G360" s="26">
        <v>0.58897031020000001</v>
      </c>
      <c r="H360" s="26">
        <v>-5.1220651659999998E-2</v>
      </c>
      <c r="I360" s="26">
        <f>G360-Mode1_Parameter_sheet!$D$8</f>
        <v>3.9604683606168201E-2</v>
      </c>
      <c r="K360" s="26">
        <v>11.8</v>
      </c>
      <c r="L360" s="33">
        <f>$R$8*COS($R$6*(K360-Mode1_Parameter_sheet!$D$9))+$R$10*SIN($R$6*(K360-Mode1_Parameter_sheet!$D$9))+$R$9*COS($R$7*(K360-Mode1_Parameter_sheet!$D$9))+$R$11*SIN($R$7*(K360-Mode1_Parameter_sheet!$D$9))</f>
        <v>9.8915374834569504E-3</v>
      </c>
      <c r="M360" s="33">
        <f>L360+Mode1_Parameter_sheet!$D$7</f>
        <v>0.16182878088848984</v>
      </c>
      <c r="N360" s="33">
        <f>$R$8*COS($R$6*(K360-Mode1_Parameter_sheet!$D$9))+$R$10*SIN($R$6*(K360-Mode1_Parameter_sheet!$D$9))-$R$9*COS($R$7*(K360-Mode1_Parameter_sheet!$D$9))-$R$11*SIN($R$7*(K360-Mode1_Parameter_sheet!$D$9))</f>
        <v>3.7948602928411804E-2</v>
      </c>
      <c r="O360" s="33">
        <f>N360+Mode1_Parameter_sheet!$D$8</f>
        <v>0.58731422952224366</v>
      </c>
    </row>
    <row r="361" spans="2:15">
      <c r="B361" s="29">
        <v>355</v>
      </c>
      <c r="C361" s="26">
        <v>11.83333333</v>
      </c>
      <c r="D361" s="26">
        <v>0.1644710147</v>
      </c>
      <c r="E361" s="26">
        <v>0.1206990773</v>
      </c>
      <c r="F361" s="26">
        <f>D361-Mode1_Parameter_sheet!$D$7</f>
        <v>1.2533771294967105E-2</v>
      </c>
      <c r="G361" s="26">
        <v>0.58711110379999998</v>
      </c>
      <c r="H361" s="26">
        <v>-6.1462899779999997E-2</v>
      </c>
      <c r="I361" s="26">
        <f>G361-Mode1_Parameter_sheet!$D$8</f>
        <v>3.7745477206168165E-2</v>
      </c>
      <c r="K361" s="26">
        <v>11.83333333</v>
      </c>
      <c r="L361" s="33">
        <f>$R$8*COS($R$6*(K361-Mode1_Parameter_sheet!$D$9))+$R$10*SIN($R$6*(K361-Mode1_Parameter_sheet!$D$9))+$R$9*COS($R$7*(K361-Mode1_Parameter_sheet!$D$9))+$R$11*SIN($R$7*(K361-Mode1_Parameter_sheet!$D$9))</f>
        <v>1.3888566019919408E-2</v>
      </c>
      <c r="M361" s="33">
        <f>L361+Mode1_Parameter_sheet!$D$7</f>
        <v>0.16582580942495231</v>
      </c>
      <c r="N361" s="33">
        <f>$R$8*COS($R$6*(K361-Mode1_Parameter_sheet!$D$9))+$R$10*SIN($R$6*(K361-Mode1_Parameter_sheet!$D$9))-$R$9*COS($R$7*(K361-Mode1_Parameter_sheet!$D$9))-$R$11*SIN($R$7*(K361-Mode1_Parameter_sheet!$D$9))</f>
        <v>3.6010005561933761E-2</v>
      </c>
      <c r="O361" s="33">
        <f>N361+Mode1_Parameter_sheet!$D$8</f>
        <v>0.5853756321557656</v>
      </c>
    </row>
    <row r="362" spans="2:15">
      <c r="B362" s="29">
        <v>356</v>
      </c>
      <c r="C362" s="26">
        <v>11.866666670000001</v>
      </c>
      <c r="D362" s="26">
        <v>0.16863699879999999</v>
      </c>
      <c r="E362" s="26">
        <v>0.1195726684</v>
      </c>
      <c r="F362" s="26">
        <f>D362-Mode1_Parameter_sheet!$D$7</f>
        <v>1.6699755394967097E-2</v>
      </c>
      <c r="G362" s="26">
        <v>0.58487278350000005</v>
      </c>
      <c r="H362" s="26">
        <v>-7.1612539059999994E-2</v>
      </c>
      <c r="I362" s="26">
        <f>G362-Mode1_Parameter_sheet!$D$8</f>
        <v>3.5507156906168236E-2</v>
      </c>
      <c r="K362" s="26">
        <v>11.866666670000001</v>
      </c>
      <c r="L362" s="33">
        <f>$R$8*COS($R$6*(K362-Mode1_Parameter_sheet!$D$9))+$R$10*SIN($R$6*(K362-Mode1_Parameter_sheet!$D$9))+$R$9*COS($R$7*(K362-Mode1_Parameter_sheet!$D$9))+$R$11*SIN($R$7*(K362-Mode1_Parameter_sheet!$D$9))</f>
        <v>1.784725329231153E-2</v>
      </c>
      <c r="M362" s="33">
        <f>L362+Mode1_Parameter_sheet!$D$7</f>
        <v>0.16978449669734441</v>
      </c>
      <c r="N362" s="33">
        <f>$R$8*COS($R$6*(K362-Mode1_Parameter_sheet!$D$9))+$R$10*SIN($R$6*(K362-Mode1_Parameter_sheet!$D$9))-$R$9*COS($R$7*(K362-Mode1_Parameter_sheet!$D$9))-$R$11*SIN($R$7*(K362-Mode1_Parameter_sheet!$D$9))</f>
        <v>3.37994309535967E-2</v>
      </c>
      <c r="O362" s="33">
        <f>N362+Mode1_Parameter_sheet!$D$8</f>
        <v>0.58316505754742853</v>
      </c>
    </row>
    <row r="363" spans="2:15">
      <c r="B363" s="29">
        <v>357</v>
      </c>
      <c r="C363" s="26">
        <v>11.9</v>
      </c>
      <c r="D363" s="26">
        <v>0.1724425259</v>
      </c>
      <c r="E363" s="26">
        <v>0.11362225300000001</v>
      </c>
      <c r="F363" s="26">
        <f>D363-Mode1_Parameter_sheet!$D$7</f>
        <v>2.0505282494967109E-2</v>
      </c>
      <c r="G363" s="26">
        <v>0.58233693450000001</v>
      </c>
      <c r="H363" s="26">
        <v>-7.7866517420000003E-2</v>
      </c>
      <c r="I363" s="26">
        <f>G363-Mode1_Parameter_sheet!$D$8</f>
        <v>3.2971307906168201E-2</v>
      </c>
      <c r="K363" s="26">
        <v>11.9</v>
      </c>
      <c r="L363" s="33">
        <f>$R$8*COS($R$6*(K363-Mode1_Parameter_sheet!$D$9))+$R$10*SIN($R$6*(K363-Mode1_Parameter_sheet!$D$9))+$R$9*COS($R$7*(K363-Mode1_Parameter_sheet!$D$9))+$R$11*SIN($R$7*(K363-Mode1_Parameter_sheet!$D$9))</f>
        <v>2.172958305252749E-2</v>
      </c>
      <c r="M363" s="33">
        <f>L363+Mode1_Parameter_sheet!$D$7</f>
        <v>0.17366682645756037</v>
      </c>
      <c r="N363" s="33">
        <f>$R$8*COS($R$6*(K363-Mode1_Parameter_sheet!$D$9))+$R$10*SIN($R$6*(K363-Mode1_Parameter_sheet!$D$9))-$R$9*COS($R$7*(K363-Mode1_Parameter_sheet!$D$9))-$R$11*SIN($R$7*(K363-Mode1_Parameter_sheet!$D$9))</f>
        <v>3.134402279872258E-2</v>
      </c>
      <c r="O363" s="33">
        <f>N363+Mode1_Parameter_sheet!$D$8</f>
        <v>0.58070964939255443</v>
      </c>
    </row>
    <row r="364" spans="2:15">
      <c r="B364" s="29">
        <v>358</v>
      </c>
      <c r="C364" s="26">
        <v>11.93333333</v>
      </c>
      <c r="D364" s="26">
        <v>0.1762118157</v>
      </c>
      <c r="E364" s="26">
        <v>0.11090083050000001</v>
      </c>
      <c r="F364" s="26">
        <f>D364-Mode1_Parameter_sheet!$D$7</f>
        <v>2.4274572294967101E-2</v>
      </c>
      <c r="G364" s="26">
        <v>0.57968168239999995</v>
      </c>
      <c r="H364" s="26">
        <v>-8.6256960790000003E-2</v>
      </c>
      <c r="I364" s="26">
        <f>G364-Mode1_Parameter_sheet!$D$8</f>
        <v>3.0316055806168141E-2</v>
      </c>
      <c r="K364" s="26">
        <v>11.93333333</v>
      </c>
      <c r="L364" s="33">
        <f>$R$8*COS($R$6*(K364-Mode1_Parameter_sheet!$D$9))+$R$10*SIN($R$6*(K364-Mode1_Parameter_sheet!$D$9))+$R$9*COS($R$7*(K364-Mode1_Parameter_sheet!$D$9))+$R$11*SIN($R$7*(K364-Mode1_Parameter_sheet!$D$9))</f>
        <v>2.5497651689707593E-2</v>
      </c>
      <c r="M364" s="33">
        <f>L364+Mode1_Parameter_sheet!$D$7</f>
        <v>0.17743489509474047</v>
      </c>
      <c r="N364" s="33">
        <f>$R$8*COS($R$6*(K364-Mode1_Parameter_sheet!$D$9))+$R$10*SIN($R$6*(K364-Mode1_Parameter_sheet!$D$9))-$R$9*COS($R$7*(K364-Mode1_Parameter_sheet!$D$9))-$R$11*SIN($R$7*(K364-Mode1_Parameter_sheet!$D$9))</f>
        <v>2.8672811260972833E-2</v>
      </c>
      <c r="O364" s="33">
        <f>N364+Mode1_Parameter_sheet!$D$8</f>
        <v>0.57803843785480469</v>
      </c>
    </row>
    <row r="365" spans="2:15">
      <c r="B365" s="29">
        <v>359</v>
      </c>
      <c r="C365" s="26">
        <v>11.96666667</v>
      </c>
      <c r="D365" s="26">
        <v>0.17983591460000001</v>
      </c>
      <c r="E365" s="26">
        <v>0.1087578728</v>
      </c>
      <c r="F365" s="26">
        <f>D365-Mode1_Parameter_sheet!$D$7</f>
        <v>2.7898671194967112E-2</v>
      </c>
      <c r="G365" s="26">
        <v>0.5765864705</v>
      </c>
      <c r="H365" s="26">
        <v>-9.0313020100000002E-2</v>
      </c>
      <c r="I365" s="26">
        <f>G365-Mode1_Parameter_sheet!$D$8</f>
        <v>2.7220843906168191E-2</v>
      </c>
      <c r="K365" s="26">
        <v>11.96666667</v>
      </c>
      <c r="L365" s="33">
        <f>$R$8*COS($R$6*(K365-Mode1_Parameter_sheet!$D$9))+$R$10*SIN($R$6*(K365-Mode1_Parameter_sheet!$D$9))+$R$9*COS($R$7*(K365-Mode1_Parameter_sheet!$D$9))+$R$11*SIN($R$7*(K365-Mode1_Parameter_sheet!$D$9))</f>
        <v>2.9114045575149336E-2</v>
      </c>
      <c r="M365" s="33">
        <f>L365+Mode1_Parameter_sheet!$D$7</f>
        <v>0.18105128898018225</v>
      </c>
      <c r="N365" s="33">
        <f>$R$8*COS($R$6*(K365-Mode1_Parameter_sheet!$D$9))+$R$10*SIN($R$6*(K365-Mode1_Parameter_sheet!$D$9))-$R$9*COS($R$7*(K365-Mode1_Parameter_sheet!$D$9))-$R$11*SIN($R$7*(K365-Mode1_Parameter_sheet!$D$9))</f>
        <v>2.5816388796825129E-2</v>
      </c>
      <c r="O365" s="33">
        <f>N365+Mode1_Parameter_sheet!$D$8</f>
        <v>0.57518201539065694</v>
      </c>
    </row>
    <row r="366" spans="2:15">
      <c r="B366" s="29">
        <v>360</v>
      </c>
      <c r="C366" s="26">
        <v>12</v>
      </c>
      <c r="D366" s="26">
        <v>0.18346234049999999</v>
      </c>
      <c r="E366" s="26">
        <v>0.10464095650000001</v>
      </c>
      <c r="F366" s="26">
        <f>D366-Mode1_Parameter_sheet!$D$7</f>
        <v>3.1525097094967092E-2</v>
      </c>
      <c r="G366" s="26">
        <v>0.57366081440000005</v>
      </c>
      <c r="H366" s="26">
        <v>-9.1833861889999993E-2</v>
      </c>
      <c r="I366" s="26">
        <f>G366-Mode1_Parameter_sheet!$D$8</f>
        <v>2.4295187806168239E-2</v>
      </c>
      <c r="K366" s="26">
        <v>12</v>
      </c>
      <c r="L366" s="33">
        <f>$R$8*COS($R$6*(K366-Mode1_Parameter_sheet!$D$9))+$R$10*SIN($R$6*(K366-Mode1_Parameter_sheet!$D$9))+$R$9*COS($R$7*(K366-Mode1_Parameter_sheet!$D$9))+$R$11*SIN($R$7*(K366-Mode1_Parameter_sheet!$D$9))</f>
        <v>3.2542218303856313E-2</v>
      </c>
      <c r="M366" s="33">
        <f>L366+Mode1_Parameter_sheet!$D$7</f>
        <v>0.18447946170888921</v>
      </c>
      <c r="N366" s="33">
        <f>$R$8*COS($R$6*(K366-Mode1_Parameter_sheet!$D$9))+$R$10*SIN($R$6*(K366-Mode1_Parameter_sheet!$D$9))-$R$9*COS($R$7*(K366-Mode1_Parameter_sheet!$D$9))-$R$11*SIN($R$7*(K366-Mode1_Parameter_sheet!$D$9))</f>
        <v>2.2806575096824211E-2</v>
      </c>
      <c r="O366" s="33">
        <f>N366+Mode1_Parameter_sheet!$D$8</f>
        <v>0.57217220169065608</v>
      </c>
    </row>
    <row r="367" spans="2:15">
      <c r="B367" s="29">
        <v>361</v>
      </c>
      <c r="C367" s="26">
        <v>12.03333333</v>
      </c>
      <c r="D367" s="26">
        <v>0.18681197839999999</v>
      </c>
      <c r="E367" s="26">
        <v>9.4672219449999997E-2</v>
      </c>
      <c r="F367" s="26">
        <f>D367-Mode1_Parameter_sheet!$D$7</f>
        <v>3.4874734994967099E-2</v>
      </c>
      <c r="G367" s="26">
        <v>0.57046421300000005</v>
      </c>
      <c r="H367" s="26">
        <v>-9.8764214059999994E-2</v>
      </c>
      <c r="I367" s="26">
        <f>G367-Mode1_Parameter_sheet!$D$8</f>
        <v>2.109858640616824E-2</v>
      </c>
      <c r="K367" s="26">
        <v>12.03333333</v>
      </c>
      <c r="L367" s="33">
        <f>$R$8*COS($R$6*(K367-Mode1_Parameter_sheet!$D$9))+$R$10*SIN($R$6*(K367-Mode1_Parameter_sheet!$D$9))+$R$9*COS($R$7*(K367-Mode1_Parameter_sheet!$D$9))+$R$11*SIN($R$7*(K367-Mode1_Parameter_sheet!$D$9))</f>
        <v>3.5746872918230373E-2</v>
      </c>
      <c r="M367" s="33">
        <f>L367+Mode1_Parameter_sheet!$D$7</f>
        <v>0.18768411632326326</v>
      </c>
      <c r="N367" s="33">
        <f>$R$8*COS($R$6*(K367-Mode1_Parameter_sheet!$D$9))+$R$10*SIN($R$6*(K367-Mode1_Parameter_sheet!$D$9))-$R$9*COS($R$7*(K367-Mode1_Parameter_sheet!$D$9))-$R$11*SIN($R$7*(K367-Mode1_Parameter_sheet!$D$9))</f>
        <v>1.9676065624543861E-2</v>
      </c>
      <c r="O367" s="33">
        <f>N367+Mode1_Parameter_sheet!$D$8</f>
        <v>0.56904169221837564</v>
      </c>
    </row>
    <row r="368" spans="2:15">
      <c r="B368" s="29">
        <v>362</v>
      </c>
      <c r="C368" s="26">
        <v>12.06666667</v>
      </c>
      <c r="D368" s="26">
        <v>0.18977382179999999</v>
      </c>
      <c r="E368" s="26">
        <v>8.3390056300000001E-2</v>
      </c>
      <c r="F368" s="26">
        <f>D368-Mode1_Parameter_sheet!$D$7</f>
        <v>3.7836578394967096E-2</v>
      </c>
      <c r="G368" s="26">
        <v>0.56707653339999997</v>
      </c>
      <c r="H368" s="26">
        <v>-9.8150220590000004E-2</v>
      </c>
      <c r="I368" s="26">
        <f>G368-Mode1_Parameter_sheet!$D$8</f>
        <v>1.7710906806168158E-2</v>
      </c>
      <c r="K368" s="26">
        <v>12.06666667</v>
      </c>
      <c r="L368" s="33">
        <f>$R$8*COS($R$6*(K368-Mode1_Parameter_sheet!$D$9))+$R$10*SIN($R$6*(K368-Mode1_Parameter_sheet!$D$9))+$R$9*COS($R$7*(K368-Mode1_Parameter_sheet!$D$9))+$R$11*SIN($R$7*(K368-Mode1_Parameter_sheet!$D$9))</f>
        <v>3.8694325501484647E-2</v>
      </c>
      <c r="M368" s="33">
        <f>L368+Mode1_Parameter_sheet!$D$7</f>
        <v>0.19063156890651756</v>
      </c>
      <c r="N368" s="33">
        <f>$R$8*COS($R$6*(K368-Mode1_Parameter_sheet!$D$9))+$R$10*SIN($R$6*(K368-Mode1_Parameter_sheet!$D$9))-$R$9*COS($R$7*(K368-Mode1_Parameter_sheet!$D$9))-$R$11*SIN($R$7*(K368-Mode1_Parameter_sheet!$D$9))</f>
        <v>1.645808305573444E-2</v>
      </c>
      <c r="O368" s="33">
        <f>N368+Mode1_Parameter_sheet!$D$8</f>
        <v>0.5658237096495663</v>
      </c>
    </row>
    <row r="369" spans="2:15">
      <c r="B369" s="29">
        <v>363</v>
      </c>
      <c r="C369" s="26">
        <v>12.1</v>
      </c>
      <c r="D369" s="26">
        <v>0.1923713155</v>
      </c>
      <c r="E369" s="26">
        <v>7.7877517130000004E-2</v>
      </c>
      <c r="F369" s="26">
        <f>D369-Mode1_Parameter_sheet!$D$7</f>
        <v>4.0434072094967105E-2</v>
      </c>
      <c r="G369" s="26">
        <v>0.56392086500000005</v>
      </c>
      <c r="H369" s="26">
        <v>-9.9560014880000006E-2</v>
      </c>
      <c r="I369" s="26">
        <f>G369-Mode1_Parameter_sheet!$D$8</f>
        <v>1.4555238406168236E-2</v>
      </c>
      <c r="K369" s="26">
        <v>12.1</v>
      </c>
      <c r="L369" s="33">
        <f>$R$8*COS($R$6*(K369-Mode1_Parameter_sheet!$D$9))+$R$10*SIN($R$6*(K369-Mode1_Parameter_sheet!$D$9))+$R$9*COS($R$7*(K369-Mode1_Parameter_sheet!$D$9))+$R$11*SIN($R$7*(K369-Mode1_Parameter_sheet!$D$9))</f>
        <v>4.1352857584393971E-2</v>
      </c>
      <c r="M369" s="33">
        <f>L369+Mode1_Parameter_sheet!$D$7</f>
        <v>0.19329010098942687</v>
      </c>
      <c r="N369" s="33">
        <f>$R$8*COS($R$6*(K369-Mode1_Parameter_sheet!$D$9))+$R$10*SIN($R$6*(K369-Mode1_Parameter_sheet!$D$9))-$R$9*COS($R$7*(K369-Mode1_Parameter_sheet!$D$9))-$R$11*SIN($R$7*(K369-Mode1_Parameter_sheet!$D$9))</f>
        <v>1.3186028446566498E-2</v>
      </c>
      <c r="O369" s="33">
        <f>N369+Mode1_Parameter_sheet!$D$8</f>
        <v>0.56255165504039828</v>
      </c>
    </row>
    <row r="370" spans="2:15">
      <c r="B370" s="29">
        <v>364</v>
      </c>
      <c r="C370" s="26">
        <v>12.133333329999999</v>
      </c>
      <c r="D370" s="26">
        <v>0.19496565630000001</v>
      </c>
      <c r="E370" s="26">
        <v>6.6556064979999996E-2</v>
      </c>
      <c r="F370" s="26">
        <f>D370-Mode1_Parameter_sheet!$D$7</f>
        <v>4.3028412894967116E-2</v>
      </c>
      <c r="G370" s="26">
        <v>0.56043919909999995</v>
      </c>
      <c r="H370" s="26">
        <v>-0.1027082654</v>
      </c>
      <c r="I370" s="26">
        <f>G370-Mode1_Parameter_sheet!$D$8</f>
        <v>1.1073572506168139E-2</v>
      </c>
      <c r="K370" s="26">
        <v>12.133333329999999</v>
      </c>
      <c r="L370" s="33">
        <f>$R$8*COS($R$6*(K370-Mode1_Parameter_sheet!$D$9))+$R$10*SIN($R$6*(K370-Mode1_Parameter_sheet!$D$9))+$R$9*COS($R$7*(K370-Mode1_Parameter_sheet!$D$9))+$R$11*SIN($R$7*(K370-Mode1_Parameter_sheet!$D$9))</f>
        <v>4.3693060091693527E-2</v>
      </c>
      <c r="M370" s="33">
        <f>L370+Mode1_Parameter_sheet!$D$7</f>
        <v>0.19563030349672642</v>
      </c>
      <c r="N370" s="33">
        <f>$R$8*COS($R$6*(K370-Mode1_Parameter_sheet!$D$9))+$R$10*SIN($R$6*(K370-Mode1_Parameter_sheet!$D$9))-$R$9*COS($R$7*(K370-Mode1_Parameter_sheet!$D$9))-$R$11*SIN($R$7*(K370-Mode1_Parameter_sheet!$D$9))</f>
        <v>9.8931263365303612E-3</v>
      </c>
      <c r="O370" s="33">
        <f>N370+Mode1_Parameter_sheet!$D$8</f>
        <v>0.5592587529303622</v>
      </c>
    </row>
    <row r="371" spans="2:15">
      <c r="B371" s="29">
        <v>365</v>
      </c>
      <c r="C371" s="26">
        <v>12.16666667</v>
      </c>
      <c r="D371" s="26">
        <v>0.19680838649999999</v>
      </c>
      <c r="E371" s="26">
        <v>5.5926957520000001E-2</v>
      </c>
      <c r="F371" s="26">
        <f>D371-Mode1_Parameter_sheet!$D$7</f>
        <v>4.4871143094967092E-2</v>
      </c>
      <c r="G371" s="26">
        <v>0.55707364729999997</v>
      </c>
      <c r="H371" s="26">
        <v>-9.9846719429999994E-2</v>
      </c>
      <c r="I371" s="26">
        <f>G371-Mode1_Parameter_sheet!$D$8</f>
        <v>7.7080207061681616E-3</v>
      </c>
      <c r="K371" s="26">
        <v>12.16666667</v>
      </c>
      <c r="L371" s="33">
        <f>$R$8*COS($R$6*(K371-Mode1_Parameter_sheet!$D$9))+$R$10*SIN($R$6*(K371-Mode1_Parameter_sheet!$D$9))+$R$9*COS($R$7*(K371-Mode1_Parameter_sheet!$D$9))+$R$11*SIN($R$7*(K371-Mode1_Parameter_sheet!$D$9))</f>
        <v>4.5688149156763294E-2</v>
      </c>
      <c r="M371" s="33">
        <f>L371+Mode1_Parameter_sheet!$D$7</f>
        <v>0.19762539256179618</v>
      </c>
      <c r="N371" s="33">
        <f>$R$8*COS($R$6*(K371-Mode1_Parameter_sheet!$D$9))+$R$10*SIN($R$6*(K371-Mode1_Parameter_sheet!$D$9))-$R$9*COS($R$7*(K371-Mode1_Parameter_sheet!$D$9))-$R$11*SIN($R$7*(K371-Mode1_Parameter_sheet!$D$9))</f>
        <v>6.612084991583108E-3</v>
      </c>
      <c r="O371" s="33">
        <f>N371+Mode1_Parameter_sheet!$D$8</f>
        <v>0.55597771158541487</v>
      </c>
    </row>
    <row r="372" spans="2:15">
      <c r="B372" s="29">
        <v>366</v>
      </c>
      <c r="C372" s="26">
        <v>12.2</v>
      </c>
      <c r="D372" s="26">
        <v>0.19869412010000001</v>
      </c>
      <c r="E372" s="26">
        <v>4.7397671699999998E-2</v>
      </c>
      <c r="F372" s="26">
        <f>D372-Mode1_Parameter_sheet!$D$7</f>
        <v>4.6756876694967114E-2</v>
      </c>
      <c r="G372" s="26">
        <v>0.55378275109999997</v>
      </c>
      <c r="H372" s="26">
        <v>-0.1000514008</v>
      </c>
      <c r="I372" s="26">
        <f>G372-Mode1_Parameter_sheet!$D$8</f>
        <v>4.4171245061681574E-3</v>
      </c>
      <c r="K372" s="26">
        <v>12.2</v>
      </c>
      <c r="L372" s="33">
        <f>$R$8*COS($R$6*(K372-Mode1_Parameter_sheet!$D$9))+$R$10*SIN($R$6*(K372-Mode1_Parameter_sheet!$D$9))+$R$9*COS($R$7*(K372-Mode1_Parameter_sheet!$D$9))+$R$11*SIN($R$7*(K372-Mode1_Parameter_sheet!$D$9))</f>
        <v>4.7314260500807816E-2</v>
      </c>
      <c r="M372" s="33">
        <f>L372+Mode1_Parameter_sheet!$D$7</f>
        <v>0.1992515039058407</v>
      </c>
      <c r="N372" s="33">
        <f>$R$8*COS($R$6*(K372-Mode1_Parameter_sheet!$D$9))+$R$10*SIN($R$6*(K372-Mode1_Parameter_sheet!$D$9))-$R$9*COS($R$7*(K372-Mode1_Parameter_sheet!$D$9))-$R$11*SIN($R$7*(K372-Mode1_Parameter_sheet!$D$9))</f>
        <v>3.3747667928897204E-3</v>
      </c>
      <c r="O372" s="33">
        <f>N372+Mode1_Parameter_sheet!$D$8</f>
        <v>0.55274039338672154</v>
      </c>
    </row>
    <row r="373" spans="2:15">
      <c r="B373" s="29">
        <v>367</v>
      </c>
      <c r="C373" s="26">
        <v>12.233333330000001</v>
      </c>
      <c r="D373" s="26">
        <v>0.19996823129999999</v>
      </c>
      <c r="E373" s="26">
        <v>3.3625194470000001E-2</v>
      </c>
      <c r="F373" s="26">
        <f>D373-Mode1_Parameter_sheet!$D$7</f>
        <v>4.8030987894967098E-2</v>
      </c>
      <c r="G373" s="26">
        <v>0.55040355389999995</v>
      </c>
      <c r="H373" s="26">
        <v>-9.8489241529999993E-2</v>
      </c>
      <c r="I373" s="26">
        <f>G373-Mode1_Parameter_sheet!$D$8</f>
        <v>1.0379273061681404E-3</v>
      </c>
      <c r="K373" s="26">
        <v>12.233333330000001</v>
      </c>
      <c r="L373" s="33">
        <f>$R$8*COS($R$6*(K373-Mode1_Parameter_sheet!$D$9))+$R$10*SIN($R$6*(K373-Mode1_Parameter_sheet!$D$9))+$R$9*COS($R$7*(K373-Mode1_Parameter_sheet!$D$9))+$R$11*SIN($R$7*(K373-Mode1_Parameter_sheet!$D$9))</f>
        <v>4.8550722427040893E-2</v>
      </c>
      <c r="M373" s="33">
        <f>L373+Mode1_Parameter_sheet!$D$7</f>
        <v>0.20048796583207379</v>
      </c>
      <c r="N373" s="33">
        <f>$R$8*COS($R$6*(K373-Mode1_Parameter_sheet!$D$9))+$R$10*SIN($R$6*(K373-Mode1_Parameter_sheet!$D$9))-$R$9*COS($R$7*(K373-Mode1_Parameter_sheet!$D$9))-$R$11*SIN($R$7*(K373-Mode1_Parameter_sheet!$D$9))</f>
        <v>2.1186318896363951E-4</v>
      </c>
      <c r="O373" s="33">
        <f>N373+Mode1_Parameter_sheet!$D$8</f>
        <v>0.54957748978279541</v>
      </c>
    </row>
    <row r="374" spans="2:15">
      <c r="B374" s="29">
        <v>368</v>
      </c>
      <c r="C374" s="26">
        <v>12.266666669999999</v>
      </c>
      <c r="D374" s="26">
        <v>0.20093579980000001</v>
      </c>
      <c r="E374" s="26">
        <v>2.222043038E-2</v>
      </c>
      <c r="F374" s="26">
        <f>D374-Mode1_Parameter_sheet!$D$7</f>
        <v>4.8998556394967113E-2</v>
      </c>
      <c r="G374" s="26">
        <v>0.54721680169999998</v>
      </c>
      <c r="H374" s="26">
        <v>-9.2826580569999997E-2</v>
      </c>
      <c r="I374" s="26">
        <f>G374-Mode1_Parameter_sheet!$D$8</f>
        <v>-2.1488248938318355E-3</v>
      </c>
      <c r="K374" s="26">
        <v>12.266666669999999</v>
      </c>
      <c r="L374" s="33">
        <f>$R$8*COS($R$6*(K374-Mode1_Parameter_sheet!$D$9))+$R$10*SIN($R$6*(K374-Mode1_Parameter_sheet!$D$9))+$R$9*COS($R$7*(K374-Mode1_Parameter_sheet!$D$9))+$R$11*SIN($R$7*(K374-Mode1_Parameter_sheet!$D$9))</f>
        <v>4.9380293585895289E-2</v>
      </c>
      <c r="M374" s="33">
        <f>L374+Mode1_Parameter_sheet!$D$7</f>
        <v>0.20131753699092819</v>
      </c>
      <c r="N374" s="33">
        <f>$R$8*COS($R$6*(K374-Mode1_Parameter_sheet!$D$9))+$R$10*SIN($R$6*(K374-Mode1_Parameter_sheet!$D$9))-$R$9*COS($R$7*(K374-Mode1_Parameter_sheet!$D$9))-$R$11*SIN($R$7*(K374-Mode1_Parameter_sheet!$D$9))</f>
        <v>-2.8474046519239155E-3</v>
      </c>
      <c r="O374" s="33">
        <f>N374+Mode1_Parameter_sheet!$D$8</f>
        <v>0.54651822194190791</v>
      </c>
    </row>
    <row r="375" spans="2:15">
      <c r="B375" s="29">
        <v>369</v>
      </c>
      <c r="C375" s="26">
        <v>12.3</v>
      </c>
      <c r="D375" s="26">
        <v>0.20144959330000001</v>
      </c>
      <c r="E375" s="26">
        <v>9.1314187500000001E-3</v>
      </c>
      <c r="F375" s="26">
        <f>D375-Mode1_Parameter_sheet!$D$7</f>
        <v>4.9512349894967111E-2</v>
      </c>
      <c r="G375" s="26">
        <v>0.54421511519999999</v>
      </c>
      <c r="H375" s="26">
        <v>-8.8614184410000005E-2</v>
      </c>
      <c r="I375" s="26">
        <f>G375-Mode1_Parameter_sheet!$D$8</f>
        <v>-5.1505113938318248E-3</v>
      </c>
      <c r="K375" s="26">
        <v>12.3</v>
      </c>
      <c r="L375" s="33">
        <f>$R$8*COS($R$6*(K375-Mode1_Parameter_sheet!$D$9))+$R$10*SIN($R$6*(K375-Mode1_Parameter_sheet!$D$9))+$R$9*COS($R$7*(K375-Mode1_Parameter_sheet!$D$9))+$R$11*SIN($R$7*(K375-Mode1_Parameter_sheet!$D$9))</f>
        <v>4.9789370860920203E-2</v>
      </c>
      <c r="M375" s="33">
        <f>L375+Mode1_Parameter_sheet!$D$7</f>
        <v>0.20172661426595309</v>
      </c>
      <c r="N375" s="33">
        <f>$R$8*COS($R$6*(K375-Mode1_Parameter_sheet!$D$9))+$R$10*SIN($R$6*(K375-Mode1_Parameter_sheet!$D$9))-$R$9*COS($R$7*(K375-Mode1_Parameter_sheet!$D$9))-$R$11*SIN($R$7*(K375-Mode1_Parameter_sheet!$D$9))</f>
        <v>-5.7755658029887275E-3</v>
      </c>
      <c r="O375" s="33">
        <f>N375+Mode1_Parameter_sheet!$D$8</f>
        <v>0.54359006079084304</v>
      </c>
    </row>
    <row r="376" spans="2:15">
      <c r="B376" s="29">
        <v>370</v>
      </c>
      <c r="C376" s="26">
        <v>12.33333333</v>
      </c>
      <c r="D376" s="26">
        <v>0.20154456100000001</v>
      </c>
      <c r="E376" s="26">
        <v>-5.2488418539999998E-3</v>
      </c>
      <c r="F376" s="26">
        <f>D376-Mode1_Parameter_sheet!$D$7</f>
        <v>4.9607317594967115E-2</v>
      </c>
      <c r="G376" s="26">
        <v>0.54130918939999995</v>
      </c>
      <c r="H376" s="26">
        <v>-8.6146172509999994E-2</v>
      </c>
      <c r="I376" s="26">
        <f>G376-Mode1_Parameter_sheet!$D$8</f>
        <v>-8.0564371938318668E-3</v>
      </c>
      <c r="K376" s="26">
        <v>12.33333333</v>
      </c>
      <c r="L376" s="33">
        <f>$R$8*COS($R$6*(K376-Mode1_Parameter_sheet!$D$9))+$R$10*SIN($R$6*(K376-Mode1_Parameter_sheet!$D$9))+$R$9*COS($R$7*(K376-Mode1_Parameter_sheet!$D$9))+$R$11*SIN($R$7*(K376-Mode1_Parameter_sheet!$D$9))</f>
        <v>4.9768164638416754E-2</v>
      </c>
      <c r="M376" s="33">
        <f>L376+Mode1_Parameter_sheet!$D$7</f>
        <v>0.20170540804344966</v>
      </c>
      <c r="N376" s="33">
        <f>$R$8*COS($R$6*(K376-Mode1_Parameter_sheet!$D$9))+$R$10*SIN($R$6*(K376-Mode1_Parameter_sheet!$D$9))-$R$9*COS($R$7*(K376-Mode1_Parameter_sheet!$D$9))-$R$11*SIN($R$7*(K376-Mode1_Parameter_sheet!$D$9))</f>
        <v>-8.547165103786919E-3</v>
      </c>
      <c r="O376" s="33">
        <f>N376+Mode1_Parameter_sheet!$D$8</f>
        <v>0.54081846149004487</v>
      </c>
    </row>
    <row r="377" spans="2:15">
      <c r="B377" s="29">
        <v>371</v>
      </c>
      <c r="C377" s="26">
        <v>12.366666670000001</v>
      </c>
      <c r="D377" s="26">
        <v>0.20109967049999999</v>
      </c>
      <c r="E377" s="26">
        <v>-1.880458024E-2</v>
      </c>
      <c r="F377" s="26">
        <f>D377-Mode1_Parameter_sheet!$D$7</f>
        <v>4.9162427094967098E-2</v>
      </c>
      <c r="G377" s="26">
        <v>0.53847203700000001</v>
      </c>
      <c r="H377" s="26">
        <v>-7.9279695149999996E-2</v>
      </c>
      <c r="I377" s="26">
        <f>G377-Mode1_Parameter_sheet!$D$8</f>
        <v>-1.0893589593831798E-2</v>
      </c>
      <c r="K377" s="26">
        <v>12.366666670000001</v>
      </c>
      <c r="L377" s="33">
        <f>$R$8*COS($R$6*(K377-Mode1_Parameter_sheet!$D$9))+$R$10*SIN($R$6*(K377-Mode1_Parameter_sheet!$D$9))+$R$9*COS($R$7*(K377-Mode1_Parameter_sheet!$D$9))+$R$11*SIN($R$7*(K377-Mode1_Parameter_sheet!$D$9))</f>
        <v>4.9310834891799007E-2</v>
      </c>
      <c r="M377" s="33">
        <f>L377+Mode1_Parameter_sheet!$D$7</f>
        <v>0.20124807829683189</v>
      </c>
      <c r="N377" s="33">
        <f>$R$8*COS($R$6*(K377-Mode1_Parameter_sheet!$D$9))+$R$10*SIN($R$6*(K377-Mode1_Parameter_sheet!$D$9))-$R$9*COS($R$7*(K377-Mode1_Parameter_sheet!$D$9))-$R$11*SIN($R$7*(K377-Mode1_Parameter_sheet!$D$9))</f>
        <v>-1.113899503462213E-2</v>
      </c>
      <c r="O377" s="33">
        <f>N377+Mode1_Parameter_sheet!$D$8</f>
        <v>0.53822663155920969</v>
      </c>
    </row>
    <row r="378" spans="2:15">
      <c r="B378" s="29">
        <v>372</v>
      </c>
      <c r="C378" s="26">
        <v>12.4</v>
      </c>
      <c r="D378" s="26">
        <v>0.20029092230000001</v>
      </c>
      <c r="E378" s="26">
        <v>-3.3097484439999998E-2</v>
      </c>
      <c r="F378" s="26">
        <f>D378-Mode1_Parameter_sheet!$D$7</f>
        <v>4.8353678894967111E-2</v>
      </c>
      <c r="G378" s="26">
        <v>0.53602387640000004</v>
      </c>
      <c r="H378" s="26">
        <v>-7.0267519309999998E-2</v>
      </c>
      <c r="I378" s="26">
        <f>G378-Mode1_Parameter_sheet!$D$8</f>
        <v>-1.334175019383177E-2</v>
      </c>
      <c r="K378" s="26">
        <v>12.4</v>
      </c>
      <c r="L378" s="33">
        <f>$R$8*COS($R$6*(K378-Mode1_Parameter_sheet!$D$9))+$R$10*SIN($R$6*(K378-Mode1_Parameter_sheet!$D$9))+$R$9*COS($R$7*(K378-Mode1_Parameter_sheet!$D$9))+$R$11*SIN($R$7*(K378-Mode1_Parameter_sheet!$D$9))</f>
        <v>4.8415591560232722E-2</v>
      </c>
      <c r="M378" s="33">
        <f>L378+Mode1_Parameter_sheet!$D$7</f>
        <v>0.20035283496526562</v>
      </c>
      <c r="N378" s="33">
        <f>$R$8*COS($R$6*(K378-Mode1_Parameter_sheet!$D$9))+$R$10*SIN($R$6*(K378-Mode1_Parameter_sheet!$D$9))-$R$9*COS($R$7*(K378-Mode1_Parameter_sheet!$D$9))-$R$11*SIN($R$7*(K378-Mode1_Parameter_sheet!$D$9))</f>
        <v>-1.3530300996377607E-2</v>
      </c>
      <c r="O378" s="33">
        <f>N378+Mode1_Parameter_sheet!$D$8</f>
        <v>0.53583532559745417</v>
      </c>
    </row>
    <row r="379" spans="2:15">
      <c r="B379" s="29">
        <v>373</v>
      </c>
      <c r="C379" s="26">
        <v>12.43333333</v>
      </c>
      <c r="D379" s="26">
        <v>0.19889317149999999</v>
      </c>
      <c r="E379" s="26">
        <v>-4.421711851E-2</v>
      </c>
      <c r="F379" s="26">
        <f>D379-Mode1_Parameter_sheet!$D$7</f>
        <v>4.6955928094967098E-2</v>
      </c>
      <c r="G379" s="26">
        <v>0.53378753570000004</v>
      </c>
      <c r="H379" s="26">
        <v>-6.3959598519999994E-2</v>
      </c>
      <c r="I379" s="26">
        <f>G379-Mode1_Parameter_sheet!$D$8</f>
        <v>-1.5578090893831775E-2</v>
      </c>
      <c r="K379" s="26">
        <v>12.43333333</v>
      </c>
      <c r="L379" s="33">
        <f>$R$8*COS($R$6*(K379-Mode1_Parameter_sheet!$D$9))+$R$10*SIN($R$6*(K379-Mode1_Parameter_sheet!$D$9))+$R$9*COS($R$7*(K379-Mode1_Parameter_sheet!$D$9))+$R$11*SIN($R$7*(K379-Mode1_Parameter_sheet!$D$9))</f>
        <v>4.7084753806941361E-2</v>
      </c>
      <c r="M379" s="33">
        <f>L379+Mode1_Parameter_sheet!$D$7</f>
        <v>0.19902199721197425</v>
      </c>
      <c r="N379" s="33">
        <f>$R$8*COS($R$6*(K379-Mode1_Parameter_sheet!$D$9))+$R$10*SIN($R$6*(K379-Mode1_Parameter_sheet!$D$9))-$R$9*COS($R$7*(K379-Mode1_Parameter_sheet!$D$9))-$R$11*SIN($R$7*(K379-Mode1_Parameter_sheet!$D$9))</f>
        <v>-1.5702963994837352E-2</v>
      </c>
      <c r="O379" s="33">
        <f>N379+Mode1_Parameter_sheet!$D$8</f>
        <v>0.53366266259899442</v>
      </c>
    </row>
    <row r="380" spans="2:15">
      <c r="B380" s="29">
        <v>374</v>
      </c>
      <c r="C380" s="26">
        <v>12.46666667</v>
      </c>
      <c r="D380" s="26">
        <v>0.19734311439999999</v>
      </c>
      <c r="E380" s="26">
        <v>-5.5587305910000002E-2</v>
      </c>
      <c r="F380" s="26">
        <f>D380-Mode1_Parameter_sheet!$D$7</f>
        <v>4.5405870994967096E-2</v>
      </c>
      <c r="G380" s="26">
        <v>0.53175990319999999</v>
      </c>
      <c r="H380" s="26">
        <v>-6.0336631430000003E-2</v>
      </c>
      <c r="I380" s="26">
        <f>G380-Mode1_Parameter_sheet!$D$8</f>
        <v>-1.7605723393831818E-2</v>
      </c>
      <c r="K380" s="26">
        <v>12.46666667</v>
      </c>
      <c r="L380" s="33">
        <f>$R$8*COS($R$6*(K380-Mode1_Parameter_sheet!$D$9))+$R$10*SIN($R$6*(K380-Mode1_Parameter_sheet!$D$9))+$R$9*COS($R$7*(K380-Mode1_Parameter_sheet!$D$9))+$R$11*SIN($R$7*(K380-Mode1_Parameter_sheet!$D$9))</f>
        <v>4.5324769727482478E-2</v>
      </c>
      <c r="M380" s="33">
        <f>L380+Mode1_Parameter_sheet!$D$7</f>
        <v>0.19726201313251537</v>
      </c>
      <c r="N380" s="33">
        <f>$R$8*COS($R$6*(K380-Mode1_Parameter_sheet!$D$9))+$R$10*SIN($R$6*(K380-Mode1_Parameter_sheet!$D$9))-$R$9*COS($R$7*(K380-Mode1_Parameter_sheet!$D$9))-$R$11*SIN($R$7*(K380-Mode1_Parameter_sheet!$D$9))</f>
        <v>-1.7641645007414726E-2</v>
      </c>
      <c r="O380" s="33">
        <f>N380+Mode1_Parameter_sheet!$D$8</f>
        <v>0.53172398158641709</v>
      </c>
    </row>
    <row r="381" spans="2:15">
      <c r="B381" s="29">
        <v>375</v>
      </c>
      <c r="C381" s="26">
        <v>12.5</v>
      </c>
      <c r="D381" s="26">
        <v>0.19518735109999999</v>
      </c>
      <c r="E381" s="26">
        <v>-7.1538834319999994E-2</v>
      </c>
      <c r="F381" s="26">
        <f>D381-Mode1_Parameter_sheet!$D$7</f>
        <v>4.3250107694967094E-2</v>
      </c>
      <c r="G381" s="26">
        <v>0.52976509370000002</v>
      </c>
      <c r="H381" s="26">
        <v>-5.321523962E-2</v>
      </c>
      <c r="I381" s="26">
        <f>G381-Mode1_Parameter_sheet!$D$8</f>
        <v>-1.960053289383179E-2</v>
      </c>
      <c r="K381" s="26">
        <v>12.5</v>
      </c>
      <c r="L381" s="33">
        <f>$R$8*COS($R$6*(K381-Mode1_Parameter_sheet!$D$9))+$R$10*SIN($R$6*(K381-Mode1_Parameter_sheet!$D$9))+$R$9*COS($R$7*(K381-Mode1_Parameter_sheet!$D$9))+$R$11*SIN($R$7*(K381-Mode1_Parameter_sheet!$D$9))</f>
        <v>4.3146197719919385E-2</v>
      </c>
      <c r="M381" s="33">
        <f>L381+Mode1_Parameter_sheet!$D$7</f>
        <v>0.19508344112495229</v>
      </c>
      <c r="N381" s="33">
        <f>$R$8*COS($R$6*(K381-Mode1_Parameter_sheet!$D$9))+$R$10*SIN($R$6*(K381-Mode1_Parameter_sheet!$D$9))-$R$9*COS($R$7*(K381-Mode1_Parameter_sheet!$D$9))-$R$11*SIN($R$7*(K381-Mode1_Parameter_sheet!$D$9))</f>
        <v>-1.9333898233261808E-2</v>
      </c>
      <c r="O381" s="33">
        <f>N381+Mode1_Parameter_sheet!$D$8</f>
        <v>0.53003172836057</v>
      </c>
    </row>
    <row r="382" spans="2:15">
      <c r="B382" s="29">
        <v>376</v>
      </c>
      <c r="C382" s="26">
        <v>12.53333333</v>
      </c>
      <c r="D382" s="26">
        <v>0.1925738588</v>
      </c>
      <c r="E382" s="26">
        <v>-8.426356736E-2</v>
      </c>
      <c r="F382" s="26">
        <f>D382-Mode1_Parameter_sheet!$D$7</f>
        <v>4.0636615394967102E-2</v>
      </c>
      <c r="G382" s="26">
        <v>0.52821222050000005</v>
      </c>
      <c r="H382" s="26">
        <v>-4.3118821590000002E-2</v>
      </c>
      <c r="I382" s="26">
        <f>G382-Mode1_Parameter_sheet!$D$8</f>
        <v>-2.1153406093831761E-2</v>
      </c>
      <c r="K382" s="26">
        <v>12.53333333</v>
      </c>
      <c r="L382" s="33">
        <f>$R$8*COS($R$6*(K382-Mode1_Parameter_sheet!$D$9))+$R$10*SIN($R$6*(K382-Mode1_Parameter_sheet!$D$9))+$R$9*COS($R$7*(K382-Mode1_Parameter_sheet!$D$9))+$R$11*SIN($R$7*(K382-Mode1_Parameter_sheet!$D$9))</f>
        <v>4.0563641753771043E-2</v>
      </c>
      <c r="M382" s="33">
        <f>L382+Mode1_Parameter_sheet!$D$7</f>
        <v>0.19250088515880392</v>
      </c>
      <c r="N382" s="33">
        <f>$R$8*COS($R$6*(K382-Mode1_Parameter_sheet!$D$9))+$R$10*SIN($R$6*(K382-Mode1_Parameter_sheet!$D$9))-$R$9*COS($R$7*(K382-Mode1_Parameter_sheet!$D$9))-$R$11*SIN($R$7*(K382-Mode1_Parameter_sheet!$D$9))</f>
        <v>-2.0770256079368325E-2</v>
      </c>
      <c r="O382" s="33">
        <f>N382+Mode1_Parameter_sheet!$D$8</f>
        <v>0.52859537051446348</v>
      </c>
    </row>
    <row r="383" spans="2:15">
      <c r="B383" s="29">
        <v>377</v>
      </c>
      <c r="C383" s="26">
        <v>12.56666667</v>
      </c>
      <c r="D383" s="26">
        <v>0.18956977999999999</v>
      </c>
      <c r="E383" s="26">
        <v>-9.2878981060000004E-2</v>
      </c>
      <c r="F383" s="26">
        <f>D383-Mode1_Parameter_sheet!$D$7</f>
        <v>3.7632536594967098E-2</v>
      </c>
      <c r="G383" s="26">
        <v>0.52689050550000005</v>
      </c>
      <c r="H383" s="26">
        <v>-3.3119567760000003E-2</v>
      </c>
      <c r="I383" s="26">
        <f>G383-Mode1_Parameter_sheet!$D$8</f>
        <v>-2.2475121093831762E-2</v>
      </c>
      <c r="K383" s="26">
        <v>12.56666667</v>
      </c>
      <c r="L383" s="33">
        <f>$R$8*COS($R$6*(K383-Mode1_Parameter_sheet!$D$9))+$R$10*SIN($R$6*(K383-Mode1_Parameter_sheet!$D$9))+$R$9*COS($R$7*(K383-Mode1_Parameter_sheet!$D$9))+$R$11*SIN($R$7*(K383-Mode1_Parameter_sheet!$D$9))</f>
        <v>3.7595650433286873E-2</v>
      </c>
      <c r="M383" s="33">
        <f>L383+Mode1_Parameter_sheet!$D$7</f>
        <v>0.18953289383831978</v>
      </c>
      <c r="N383" s="33">
        <f>$R$8*COS($R$6*(K383-Mode1_Parameter_sheet!$D$9))+$R$10*SIN($R$6*(K383-Mode1_Parameter_sheet!$D$9))-$R$9*COS($R$7*(K383-Mode1_Parameter_sheet!$D$9))-$R$11*SIN($R$7*(K383-Mode1_Parameter_sheet!$D$9))</f>
        <v>-2.1944274802339313E-2</v>
      </c>
      <c r="O383" s="33">
        <f>N383+Mode1_Parameter_sheet!$D$8</f>
        <v>0.52742135179149252</v>
      </c>
    </row>
    <row r="384" spans="2:15">
      <c r="B384" s="29">
        <v>378</v>
      </c>
      <c r="C384" s="26">
        <v>12.6</v>
      </c>
      <c r="D384" s="26">
        <v>0.18638192670000001</v>
      </c>
      <c r="E384" s="26">
        <v>-0.10260122989999999</v>
      </c>
      <c r="F384" s="26">
        <f>D384-Mode1_Parameter_sheet!$D$7</f>
        <v>3.444468329496711E-2</v>
      </c>
      <c r="G384" s="26">
        <v>0.5260042493</v>
      </c>
      <c r="H384" s="26">
        <v>-2.5069480049999999E-2</v>
      </c>
      <c r="I384" s="26">
        <f>G384-Mode1_Parameter_sheet!$D$8</f>
        <v>-2.3361377293831809E-2</v>
      </c>
      <c r="K384" s="26">
        <v>12.6</v>
      </c>
      <c r="L384" s="33">
        <f>$R$8*COS($R$6*(K384-Mode1_Parameter_sheet!$D$9))+$R$10*SIN($R$6*(K384-Mode1_Parameter_sheet!$D$9))+$R$9*COS($R$7*(K384-Mode1_Parameter_sheet!$D$9))+$R$11*SIN($R$7*(K384-Mode1_Parameter_sheet!$D$9))</f>
        <v>3.426457856922982E-2</v>
      </c>
      <c r="M384" s="33">
        <f>L384+Mode1_Parameter_sheet!$D$7</f>
        <v>0.18620182197426272</v>
      </c>
      <c r="N384" s="33">
        <f>$R$8*COS($R$6*(K384-Mode1_Parameter_sheet!$D$9))+$R$10*SIN($R$6*(K384-Mode1_Parameter_sheet!$D$9))-$R$9*COS($R$7*(K384-Mode1_Parameter_sheet!$D$9))-$R$11*SIN($R$7*(K384-Mode1_Parameter_sheet!$D$9))</f>
        <v>-2.2852547587983316E-2</v>
      </c>
      <c r="O384" s="33">
        <f>N384+Mode1_Parameter_sheet!$D$8</f>
        <v>0.52651307900584854</v>
      </c>
    </row>
    <row r="385" spans="2:15">
      <c r="B385" s="29">
        <v>379</v>
      </c>
      <c r="C385" s="26">
        <v>12.633333329999999</v>
      </c>
      <c r="D385" s="26">
        <v>0.182729698</v>
      </c>
      <c r="E385" s="26">
        <v>-0.11485178729999999</v>
      </c>
      <c r="F385" s="26">
        <f>D385-Mode1_Parameter_sheet!$D$7</f>
        <v>3.07924545949671E-2</v>
      </c>
      <c r="G385" s="26">
        <v>0.52521920690000001</v>
      </c>
      <c r="H385" s="26">
        <v>-2.046958967E-2</v>
      </c>
      <c r="I385" s="26">
        <f>G385-Mode1_Parameter_sheet!$D$8</f>
        <v>-2.41464196938318E-2</v>
      </c>
      <c r="K385" s="26">
        <v>12.633333329999999</v>
      </c>
      <c r="L385" s="33">
        <f>$R$8*COS($R$6*(K385-Mode1_Parameter_sheet!$D$9))+$R$10*SIN($R$6*(K385-Mode1_Parameter_sheet!$D$9))+$R$9*COS($R$7*(K385-Mode1_Parameter_sheet!$D$9))+$R$11*SIN($R$7*(K385-Mode1_Parameter_sheet!$D$9))</f>
        <v>3.0596401675138645E-2</v>
      </c>
      <c r="M385" s="33">
        <f>L385+Mode1_Parameter_sheet!$D$7</f>
        <v>0.18253364508017153</v>
      </c>
      <c r="N385" s="33">
        <f>$R$8*COS($R$6*(K385-Mode1_Parameter_sheet!$D$9))+$R$10*SIN($R$6*(K385-Mode1_Parameter_sheet!$D$9))-$R$9*COS($R$7*(K385-Mode1_Parameter_sheet!$D$9))-$R$11*SIN($R$7*(K385-Mode1_Parameter_sheet!$D$9))</f>
        <v>-2.3494686710751347E-2</v>
      </c>
      <c r="O385" s="33">
        <f>N385+Mode1_Parameter_sheet!$D$8</f>
        <v>0.52587093988308042</v>
      </c>
    </row>
    <row r="386" spans="2:15">
      <c r="B386" s="29">
        <v>380</v>
      </c>
      <c r="C386" s="26">
        <v>12.66666667</v>
      </c>
      <c r="D386" s="26">
        <v>0.1787251409</v>
      </c>
      <c r="E386" s="26">
        <v>-0.1225200655</v>
      </c>
      <c r="F386" s="26">
        <f>D386-Mode1_Parameter_sheet!$D$7</f>
        <v>2.67878974949671E-2</v>
      </c>
      <c r="G386" s="26">
        <v>0.52463961000000003</v>
      </c>
      <c r="H386" s="26">
        <v>-1.0687079089999999E-2</v>
      </c>
      <c r="I386" s="26">
        <f>G386-Mode1_Parameter_sheet!$D$8</f>
        <v>-2.4726016593831779E-2</v>
      </c>
      <c r="K386" s="26">
        <v>12.66666667</v>
      </c>
      <c r="L386" s="33">
        <f>$R$8*COS($R$6*(K386-Mode1_Parameter_sheet!$D$9))+$R$10*SIN($R$6*(K386-Mode1_Parameter_sheet!$D$9))+$R$9*COS($R$7*(K386-Mode1_Parameter_sheet!$D$9))+$R$11*SIN($R$7*(K386-Mode1_Parameter_sheet!$D$9))</f>
        <v>2.6620501080184933E-2</v>
      </c>
      <c r="M386" s="33">
        <f>L386+Mode1_Parameter_sheet!$D$7</f>
        <v>0.17855774448521783</v>
      </c>
      <c r="N386" s="33">
        <f>$R$8*COS($R$6*(K386-Mode1_Parameter_sheet!$D$9))+$R$10*SIN($R$6*(K386-Mode1_Parameter_sheet!$D$9))-$R$9*COS($R$7*(K386-Mode1_Parameter_sheet!$D$9))-$R$11*SIN($R$7*(K386-Mode1_Parameter_sheet!$D$9))</f>
        <v>-2.3873268974984159E-2</v>
      </c>
      <c r="O386" s="33">
        <f>N386+Mode1_Parameter_sheet!$D$8</f>
        <v>0.52549235761884761</v>
      </c>
    </row>
    <row r="387" spans="2:15">
      <c r="B387" s="29">
        <v>381</v>
      </c>
      <c r="C387" s="26">
        <v>12.7</v>
      </c>
      <c r="D387" s="26">
        <v>0.17456169360000001</v>
      </c>
      <c r="E387" s="26">
        <v>-0.13096486509999999</v>
      </c>
      <c r="F387" s="26">
        <f>D387-Mode1_Parameter_sheet!$D$7</f>
        <v>2.2624450194967116E-2</v>
      </c>
      <c r="G387" s="26">
        <v>0.52450673489999999</v>
      </c>
      <c r="H387" s="26">
        <v>-1.710128488E-3</v>
      </c>
      <c r="I387" s="26">
        <f>G387-Mode1_Parameter_sheet!$D$8</f>
        <v>-2.4858891693831819E-2</v>
      </c>
      <c r="K387" s="26">
        <v>12.7</v>
      </c>
      <c r="L387" s="33">
        <f>$R$8*COS($R$6*(K387-Mode1_Parameter_sheet!$D$9))+$R$10*SIN($R$6*(K387-Mode1_Parameter_sheet!$D$9))+$R$9*COS($R$7*(K387-Mode1_Parameter_sheet!$D$9))+$R$11*SIN($R$7*(K387-Mode1_Parameter_sheet!$D$9))</f>
        <v>2.2369415840529434E-2</v>
      </c>
      <c r="M387" s="33">
        <f>L387+Mode1_Parameter_sheet!$D$7</f>
        <v>0.17430665924556232</v>
      </c>
      <c r="N387" s="33">
        <f>$R$8*COS($R$6*(K387-Mode1_Parameter_sheet!$D$9))+$R$10*SIN($R$6*(K387-Mode1_Parameter_sheet!$D$9))-$R$9*COS($R$7*(K387-Mode1_Parameter_sheet!$D$9))-$R$11*SIN($R$7*(K387-Mode1_Parameter_sheet!$D$9))</f>
        <v>-2.399375031702615E-2</v>
      </c>
      <c r="O387" s="33">
        <f>N387+Mode1_Parameter_sheet!$D$8</f>
        <v>0.5253718762768057</v>
      </c>
    </row>
    <row r="388" spans="2:15">
      <c r="B388" s="29">
        <v>382</v>
      </c>
      <c r="C388" s="26">
        <v>12.733333330000001</v>
      </c>
      <c r="D388" s="26">
        <v>0.1699941499</v>
      </c>
      <c r="E388" s="26">
        <v>-0.1395961345</v>
      </c>
      <c r="F388" s="26">
        <f>D388-Mode1_Parameter_sheet!$D$7</f>
        <v>1.8056906494967107E-2</v>
      </c>
      <c r="G388" s="26">
        <v>0.52452560150000005</v>
      </c>
      <c r="H388" s="26">
        <v>4.9211903140000002E-3</v>
      </c>
      <c r="I388" s="26">
        <f>G388-Mode1_Parameter_sheet!$D$8</f>
        <v>-2.4840025093831763E-2</v>
      </c>
      <c r="K388" s="26">
        <v>12.733333330000001</v>
      </c>
      <c r="L388" s="33">
        <f>$R$8*COS($R$6*(K388-Mode1_Parameter_sheet!$D$9))+$R$10*SIN($R$6*(K388-Mode1_Parameter_sheet!$D$9))+$R$9*COS($R$7*(K388-Mode1_Parameter_sheet!$D$9))+$R$11*SIN($R$7*(K388-Mode1_Parameter_sheet!$D$9))</f>
        <v>1.7878550731907941E-2</v>
      </c>
      <c r="M388" s="33">
        <f>L388+Mode1_Parameter_sheet!$D$7</f>
        <v>0.16981579413694084</v>
      </c>
      <c r="N388" s="33">
        <f>$R$8*COS($R$6*(K388-Mode1_Parameter_sheet!$D$9))+$R$10*SIN($R$6*(K388-Mode1_Parameter_sheet!$D$9))-$R$9*COS($R$7*(K388-Mode1_Parameter_sheet!$D$9))-$R$11*SIN($R$7*(K388-Mode1_Parameter_sheet!$D$9))</f>
        <v>-2.3864350061610029E-2</v>
      </c>
      <c r="O388" s="33">
        <f>N388+Mode1_Parameter_sheet!$D$8</f>
        <v>0.52550127653222178</v>
      </c>
    </row>
    <row r="389" spans="2:15">
      <c r="B389" s="29">
        <v>383</v>
      </c>
      <c r="C389" s="26">
        <v>12.766666669999999</v>
      </c>
      <c r="D389" s="26">
        <v>0.1652552846</v>
      </c>
      <c r="E389" s="26">
        <v>-0.1432607534</v>
      </c>
      <c r="F389" s="26">
        <f>D389-Mode1_Parameter_sheet!$D$7</f>
        <v>1.3318041194967101E-2</v>
      </c>
      <c r="G389" s="26">
        <v>0.52483481430000001</v>
      </c>
      <c r="H389" s="26">
        <v>1.14581721E-2</v>
      </c>
      <c r="I389" s="26">
        <f>G389-Mode1_Parameter_sheet!$D$8</f>
        <v>-2.4530812293831805E-2</v>
      </c>
      <c r="K389" s="26">
        <v>12.766666669999999</v>
      </c>
      <c r="L389" s="33">
        <f>$R$8*COS($R$6*(K389-Mode1_Parameter_sheet!$D$9))+$R$10*SIN($R$6*(K389-Mode1_Parameter_sheet!$D$9))+$R$9*COS($R$7*(K389-Mode1_Parameter_sheet!$D$9))+$R$11*SIN($R$7*(K389-Mode1_Parameter_sheet!$D$9))</f>
        <v>1.3185864596157396E-2</v>
      </c>
      <c r="M389" s="33">
        <f>L389+Mode1_Parameter_sheet!$D$7</f>
        <v>0.16512310800119029</v>
      </c>
      <c r="N389" s="33">
        <f>$R$8*COS($R$6*(K389-Mode1_Parameter_sheet!$D$9))+$R$10*SIN($R$6*(K389-Mode1_Parameter_sheet!$D$9))-$R$9*COS($R$7*(K389-Mode1_Parameter_sheet!$D$9))-$R$11*SIN($R$7*(K389-Mode1_Parameter_sheet!$D$9))</f>
        <v>-2.3495904410092694E-2</v>
      </c>
      <c r="O389" s="33">
        <f>N389+Mode1_Parameter_sheet!$D$8</f>
        <v>0.52586972218373917</v>
      </c>
    </row>
    <row r="390" spans="2:15">
      <c r="B390" s="29">
        <v>384</v>
      </c>
      <c r="C390" s="26">
        <v>12.8</v>
      </c>
      <c r="D390" s="26">
        <v>0.160443433</v>
      </c>
      <c r="E390" s="26">
        <v>-0.14518873600000001</v>
      </c>
      <c r="F390" s="26">
        <f>D390-Mode1_Parameter_sheet!$D$7</f>
        <v>8.5061895949671007E-3</v>
      </c>
      <c r="G390" s="26">
        <v>0.52528947960000005</v>
      </c>
      <c r="H390" s="26">
        <v>1.968898153E-2</v>
      </c>
      <c r="I390" s="26">
        <f>G390-Mode1_Parameter_sheet!$D$8</f>
        <v>-2.407614699383176E-2</v>
      </c>
      <c r="K390" s="26">
        <v>12.8</v>
      </c>
      <c r="L390" s="33">
        <f>$R$8*COS($R$6*(K390-Mode1_Parameter_sheet!$D$9))+$R$10*SIN($R$6*(K390-Mode1_Parameter_sheet!$D$9))+$R$9*COS($R$7*(K390-Mode1_Parameter_sheet!$D$9))+$R$11*SIN($R$7*(K390-Mode1_Parameter_sheet!$D$9))</f>
        <v>8.331532864301161E-3</v>
      </c>
      <c r="M390" s="33">
        <f>L390+Mode1_Parameter_sheet!$D$7</f>
        <v>0.16026877626933406</v>
      </c>
      <c r="N390" s="33">
        <f>$R$8*COS($R$6*(K390-Mode1_Parameter_sheet!$D$9))+$R$10*SIN($R$6*(K390-Mode1_Parameter_sheet!$D$9))-$R$9*COS($R$7*(K390-Mode1_Parameter_sheet!$D$9))-$R$11*SIN($R$7*(K390-Mode1_Parameter_sheet!$D$9))</f>
        <v>-2.2901693769006096E-2</v>
      </c>
      <c r="O390" s="33">
        <f>N390+Mode1_Parameter_sheet!$D$8</f>
        <v>0.52646393282482573</v>
      </c>
    </row>
    <row r="391" spans="2:15">
      <c r="B391" s="29">
        <v>385</v>
      </c>
      <c r="C391" s="26">
        <v>12.83333333</v>
      </c>
      <c r="D391" s="26">
        <v>0.1555760356</v>
      </c>
      <c r="E391" s="26">
        <v>-0.14966225329999999</v>
      </c>
      <c r="F391" s="26">
        <f>D391-Mode1_Parameter_sheet!$D$7</f>
        <v>3.6387921949670998E-3</v>
      </c>
      <c r="G391" s="26">
        <v>0.52614741310000002</v>
      </c>
      <c r="H391" s="26">
        <v>2.7981948709999999E-2</v>
      </c>
      <c r="I391" s="26">
        <f>G391-Mode1_Parameter_sheet!$D$8</f>
        <v>-2.3218213493831796E-2</v>
      </c>
      <c r="K391" s="26">
        <v>12.83333333</v>
      </c>
      <c r="L391" s="33">
        <f>$R$8*COS($R$6*(K391-Mode1_Parameter_sheet!$D$9))+$R$10*SIN($R$6*(K391-Mode1_Parameter_sheet!$D$9))+$R$9*COS($R$7*(K391-Mode1_Parameter_sheet!$D$9))+$R$11*SIN($R$7*(K391-Mode1_Parameter_sheet!$D$9))</f>
        <v>3.3575732006146299E-3</v>
      </c>
      <c r="M391" s="33">
        <f>L391+Mode1_Parameter_sheet!$D$7</f>
        <v>0.15529481660564753</v>
      </c>
      <c r="N391" s="33">
        <f>$R$8*COS($R$6*(K391-Mode1_Parameter_sheet!$D$9))+$R$10*SIN($R$6*(K391-Mode1_Parameter_sheet!$D$9))-$R$9*COS($R$7*(K391-Mode1_Parameter_sheet!$D$9))-$R$11*SIN($R$7*(K391-Mode1_Parameter_sheet!$D$9))</f>
        <v>-2.2097243433746347E-2</v>
      </c>
      <c r="O391" s="33">
        <f>N391+Mode1_Parameter_sheet!$D$8</f>
        <v>0.52726838316008551</v>
      </c>
    </row>
    <row r="392" spans="2:15">
      <c r="B392" s="29">
        <v>386</v>
      </c>
      <c r="C392" s="26">
        <v>12.866666670000001</v>
      </c>
      <c r="D392" s="26">
        <v>0.1504659495</v>
      </c>
      <c r="E392" s="26">
        <v>-0.15367565080000001</v>
      </c>
      <c r="F392" s="26">
        <f>D392-Mode1_Parameter_sheet!$D$7</f>
        <v>-1.4712939050328944E-3</v>
      </c>
      <c r="G392" s="26">
        <v>0.52715494279999997</v>
      </c>
      <c r="H392" s="26">
        <v>3.107486328E-2</v>
      </c>
      <c r="I392" s="26">
        <f>G392-Mode1_Parameter_sheet!$D$8</f>
        <v>-2.2210683793831842E-2</v>
      </c>
      <c r="K392" s="26">
        <v>12.866666670000001</v>
      </c>
      <c r="L392" s="33">
        <f>$R$8*COS($R$6*(K392-Mode1_Parameter_sheet!$D$9))+$R$10*SIN($R$6*(K392-Mode1_Parameter_sheet!$D$9))+$R$9*COS($R$7*(K392-Mode1_Parameter_sheet!$D$9))+$R$11*SIN($R$7*(K392-Mode1_Parameter_sheet!$D$9))</f>
        <v>-1.6925366928306441E-3</v>
      </c>
      <c r="M392" s="33">
        <f>L392+Mode1_Parameter_sheet!$D$7</f>
        <v>0.15024470671220225</v>
      </c>
      <c r="N392" s="33">
        <f>$R$8*COS($R$6*(K392-Mode1_Parameter_sheet!$D$9))+$R$10*SIN($R$6*(K392-Mode1_Parameter_sheet!$D$9))-$R$9*COS($R$7*(K392-Mode1_Parameter_sheet!$D$9))-$R$11*SIN($R$7*(K392-Mode1_Parameter_sheet!$D$9))</f>
        <v>-2.1100102143291801E-2</v>
      </c>
      <c r="O392" s="33">
        <f>N392+Mode1_Parameter_sheet!$D$8</f>
        <v>0.52826552445053998</v>
      </c>
    </row>
    <row r="393" spans="2:15">
      <c r="B393" s="29">
        <v>387</v>
      </c>
      <c r="C393" s="26">
        <v>12.9</v>
      </c>
      <c r="D393" s="26">
        <v>0.14533099220000001</v>
      </c>
      <c r="E393" s="26">
        <v>-0.15336068850000001</v>
      </c>
      <c r="F393" s="26">
        <f>D393-Mode1_Parameter_sheet!$D$7</f>
        <v>-6.606251205032887E-3</v>
      </c>
      <c r="G393" s="26">
        <v>0.52821907059999995</v>
      </c>
      <c r="H393" s="26">
        <v>3.6929695640000003E-2</v>
      </c>
      <c r="I393" s="26">
        <f>G393-Mode1_Parameter_sheet!$D$8</f>
        <v>-2.1146555993831861E-2</v>
      </c>
      <c r="K393" s="26">
        <v>12.9</v>
      </c>
      <c r="L393" s="33">
        <f>$R$8*COS($R$6*(K393-Mode1_Parameter_sheet!$D$9))+$R$10*SIN($R$6*(K393-Mode1_Parameter_sheet!$D$9))+$R$9*COS($R$7*(K393-Mode1_Parameter_sheet!$D$9))+$R$11*SIN($R$7*(K393-Mode1_Parameter_sheet!$D$9))</f>
        <v>-6.7742572731547719E-3</v>
      </c>
      <c r="M393" s="33">
        <f>L393+Mode1_Parameter_sheet!$D$7</f>
        <v>0.14516298613187811</v>
      </c>
      <c r="N393" s="33">
        <f>$R$8*COS($R$6*(K393-Mode1_Parameter_sheet!$D$9))+$R$10*SIN($R$6*(K393-Mode1_Parameter_sheet!$D$9))-$R$9*COS($R$7*(K393-Mode1_Parameter_sheet!$D$9))-$R$11*SIN($R$7*(K393-Mode1_Parameter_sheet!$D$9))</f>
        <v>-1.9929601617266104E-2</v>
      </c>
      <c r="O393" s="33">
        <f>N393+Mode1_Parameter_sheet!$D$8</f>
        <v>0.52943602497656572</v>
      </c>
    </row>
    <row r="394" spans="2:15">
      <c r="B394" s="29">
        <v>388</v>
      </c>
      <c r="C394" s="26">
        <v>12.93333333</v>
      </c>
      <c r="D394" s="26">
        <v>0.1402419036</v>
      </c>
      <c r="E394" s="26">
        <v>-0.15274390560000001</v>
      </c>
      <c r="F394" s="26">
        <f>D394-Mode1_Parameter_sheet!$D$7</f>
        <v>-1.16953398050329E-2</v>
      </c>
      <c r="G394" s="26">
        <v>0.52961692260000004</v>
      </c>
      <c r="H394" s="26">
        <v>4.3738181869999997E-2</v>
      </c>
      <c r="I394" s="26">
        <f>G394-Mode1_Parameter_sheet!$D$8</f>
        <v>-1.9748703993831773E-2</v>
      </c>
      <c r="K394" s="26">
        <v>12.93333333</v>
      </c>
      <c r="L394" s="33">
        <f>$R$8*COS($R$6*(K394-Mode1_Parameter_sheet!$D$9))+$R$10*SIN($R$6*(K394-Mode1_Parameter_sheet!$D$9))+$R$9*COS($R$7*(K394-Mode1_Parameter_sheet!$D$9))+$R$11*SIN($R$7*(K394-Mode1_Parameter_sheet!$D$9))</f>
        <v>-1.1842411909872544E-2</v>
      </c>
      <c r="M394" s="33">
        <f>L394+Mode1_Parameter_sheet!$D$7</f>
        <v>0.14009483149516036</v>
      </c>
      <c r="N394" s="33">
        <f>$R$8*COS($R$6*(K394-Mode1_Parameter_sheet!$D$9))+$R$10*SIN($R$6*(K394-Mode1_Parameter_sheet!$D$9))-$R$9*COS($R$7*(K394-Mode1_Parameter_sheet!$D$9))-$R$11*SIN($R$7*(K394-Mode1_Parameter_sheet!$D$9))</f>
        <v>-1.8606595861629348E-2</v>
      </c>
      <c r="O394" s="33">
        <f>N394+Mode1_Parameter_sheet!$D$8</f>
        <v>0.53075903073220243</v>
      </c>
    </row>
    <row r="395" spans="2:15">
      <c r="B395" s="29">
        <v>389</v>
      </c>
      <c r="C395" s="26">
        <v>12.96666667</v>
      </c>
      <c r="D395" s="26">
        <v>0.13514806509999999</v>
      </c>
      <c r="E395" s="26">
        <v>-0.1510004435</v>
      </c>
      <c r="F395" s="26">
        <f>D395-Mode1_Parameter_sheet!$D$7</f>
        <v>-1.6789178305032904E-2</v>
      </c>
      <c r="G395" s="26">
        <v>0.53113494939999994</v>
      </c>
      <c r="H395" s="26">
        <v>4.5164582500000001E-2</v>
      </c>
      <c r="I395" s="26">
        <f>G395-Mode1_Parameter_sheet!$D$8</f>
        <v>-1.8230677193831868E-2</v>
      </c>
      <c r="K395" s="26">
        <v>12.96666667</v>
      </c>
      <c r="L395" s="33">
        <f>$R$8*COS($R$6*(K395-Mode1_Parameter_sheet!$D$9))+$R$10*SIN($R$6*(K395-Mode1_Parameter_sheet!$D$9))+$R$9*COS($R$7*(K395-Mode1_Parameter_sheet!$D$9))+$R$11*SIN($R$7*(K395-Mode1_Parameter_sheet!$D$9))</f>
        <v>-1.6851606655021174E-2</v>
      </c>
      <c r="M395" s="33">
        <f>L395+Mode1_Parameter_sheet!$D$7</f>
        <v>0.13508563675001173</v>
      </c>
      <c r="N395" s="33">
        <f>$R$8*COS($R$6*(K395-Mode1_Parameter_sheet!$D$9))+$R$10*SIN($R$6*(K395-Mode1_Parameter_sheet!$D$9))-$R$9*COS($R$7*(K395-Mode1_Parameter_sheet!$D$9))-$R$11*SIN($R$7*(K395-Mode1_Parameter_sheet!$D$9))</f>
        <v>-1.7153188797103903E-2</v>
      </c>
      <c r="O395" s="33">
        <f>N395+Mode1_Parameter_sheet!$D$8</f>
        <v>0.53221243779672789</v>
      </c>
    </row>
    <row r="396" spans="2:15">
      <c r="B396" s="29">
        <v>390</v>
      </c>
      <c r="C396" s="26">
        <v>13</v>
      </c>
      <c r="D396" s="26">
        <v>0.13017520730000001</v>
      </c>
      <c r="E396" s="26">
        <v>-0.1455417722</v>
      </c>
      <c r="F396" s="26">
        <f>D396-Mode1_Parameter_sheet!$D$7</f>
        <v>-2.1762036105032884E-2</v>
      </c>
      <c r="G396" s="26">
        <v>0.53262789470000005</v>
      </c>
      <c r="H396" s="26">
        <v>4.8057752869999998E-2</v>
      </c>
      <c r="I396" s="26">
        <f>G396-Mode1_Parameter_sheet!$D$8</f>
        <v>-1.6737731893831764E-2</v>
      </c>
      <c r="K396" s="26">
        <v>13</v>
      </c>
      <c r="L396" s="33">
        <f>$R$8*COS($R$6*(K396-Mode1_Parameter_sheet!$D$9))+$R$10*SIN($R$6*(K396-Mode1_Parameter_sheet!$D$9))+$R$9*COS($R$7*(K396-Mode1_Parameter_sheet!$D$9))+$R$11*SIN($R$7*(K396-Mode1_Parameter_sheet!$D$9))</f>
        <v>-2.1756654624341683E-2</v>
      </c>
      <c r="M396" s="33">
        <f>L396+Mode1_Parameter_sheet!$D$7</f>
        <v>0.13018058878069122</v>
      </c>
      <c r="N396" s="33">
        <f>$R$8*COS($R$6*(K396-Mode1_Parameter_sheet!$D$9))+$R$10*SIN($R$6*(K396-Mode1_Parameter_sheet!$D$9))-$R$9*COS($R$7*(K396-Mode1_Parameter_sheet!$D$9))-$R$11*SIN($R$7*(K396-Mode1_Parameter_sheet!$D$9))</f>
        <v>-1.5592451748671118E-2</v>
      </c>
      <c r="O396" s="33">
        <f>N396+Mode1_Parameter_sheet!$D$8</f>
        <v>0.53377317484516074</v>
      </c>
    </row>
    <row r="397" spans="2:15">
      <c r="B397" s="29">
        <v>391</v>
      </c>
      <c r="C397" s="26">
        <v>13.03333333</v>
      </c>
      <c r="D397" s="26">
        <v>0.12544528029999999</v>
      </c>
      <c r="E397" s="26">
        <v>-0.13949016750000001</v>
      </c>
      <c r="F397" s="26">
        <f>D397-Mode1_Parameter_sheet!$D$7</f>
        <v>-2.6491963105032906E-2</v>
      </c>
      <c r="G397" s="26">
        <v>0.53433879959999997</v>
      </c>
      <c r="H397" s="26">
        <v>5.3327998359999997E-2</v>
      </c>
      <c r="I397" s="26">
        <f>G397-Mode1_Parameter_sheet!$D$8</f>
        <v>-1.5026826993831843E-2</v>
      </c>
      <c r="K397" s="26">
        <v>13.03333333</v>
      </c>
      <c r="L397" s="33">
        <f>$R$8*COS($R$6*(K397-Mode1_Parameter_sheet!$D$9))+$R$10*SIN($R$6*(K397-Mode1_Parameter_sheet!$D$9))+$R$9*COS($R$7*(K397-Mode1_Parameter_sheet!$D$9))+$R$11*SIN($R$7*(K397-Mode1_Parameter_sheet!$D$9))</f>
        <v>-2.6513014227570637E-2</v>
      </c>
      <c r="M397" s="33">
        <f>L397+Mode1_Parameter_sheet!$D$7</f>
        <v>0.12542422917746227</v>
      </c>
      <c r="N397" s="33">
        <f>$R$8*COS($R$6*(K397-Mode1_Parameter_sheet!$D$9))+$R$10*SIN($R$6*(K397-Mode1_Parameter_sheet!$D$9))-$R$9*COS($R$7*(K397-Mode1_Parameter_sheet!$D$9))-$R$11*SIN($R$7*(K397-Mode1_Parameter_sheet!$D$9))</f>
        <v>-1.3948129148936823E-2</v>
      </c>
      <c r="O397" s="33">
        <f>N397+Mode1_Parameter_sheet!$D$8</f>
        <v>0.53541749744489497</v>
      </c>
    </row>
    <row r="398" spans="2:15">
      <c r="B398" s="29">
        <v>392</v>
      </c>
      <c r="C398" s="26">
        <v>13.06666667</v>
      </c>
      <c r="D398" s="26">
        <v>0.1208758628</v>
      </c>
      <c r="E398" s="26">
        <v>-0.13350444080000001</v>
      </c>
      <c r="F398" s="26">
        <f>D398-Mode1_Parameter_sheet!$D$7</f>
        <v>-3.1061380605032898E-2</v>
      </c>
      <c r="G398" s="26">
        <v>0.53618309460000002</v>
      </c>
      <c r="H398" s="26">
        <v>5.2732521310000002E-2</v>
      </c>
      <c r="I398" s="26">
        <f>G398-Mode1_Parameter_sheet!$D$8</f>
        <v>-1.3182531993831792E-2</v>
      </c>
      <c r="K398" s="26">
        <v>13.06666667</v>
      </c>
      <c r="L398" s="33">
        <f>$R$8*COS($R$6*(K398-Mode1_Parameter_sheet!$D$9))+$R$10*SIN($R$6*(K398-Mode1_Parameter_sheet!$D$9))+$R$9*COS($R$7*(K398-Mode1_Parameter_sheet!$D$9))+$R$11*SIN($R$7*(K398-Mode1_Parameter_sheet!$D$9))</f>
        <v>-3.1077209741469713E-2</v>
      </c>
      <c r="M398" s="33">
        <f>L398+Mode1_Parameter_sheet!$D$7</f>
        <v>0.12086003366356318</v>
      </c>
      <c r="N398" s="33">
        <f>$R$8*COS($R$6*(K398-Mode1_Parameter_sheet!$D$9))+$R$10*SIN($R$6*(K398-Mode1_Parameter_sheet!$D$9))-$R$9*COS($R$7*(K398-Mode1_Parameter_sheet!$D$9))-$R$11*SIN($R$7*(K398-Mode1_Parameter_sheet!$D$9))</f>
        <v>-1.2244343796166977E-2</v>
      </c>
      <c r="O398" s="33">
        <f>N398+Mode1_Parameter_sheet!$D$8</f>
        <v>0.5371212827976648</v>
      </c>
    </row>
    <row r="399" spans="2:15">
      <c r="B399" s="29">
        <v>393</v>
      </c>
      <c r="C399" s="26">
        <v>13.1</v>
      </c>
      <c r="D399" s="26">
        <v>0.1165449843</v>
      </c>
      <c r="E399" s="26">
        <v>-0.1267460732</v>
      </c>
      <c r="F399" s="26">
        <f>D399-Mode1_Parameter_sheet!$D$7</f>
        <v>-3.5392259105032894E-2</v>
      </c>
      <c r="G399" s="26">
        <v>0.53785430099999998</v>
      </c>
      <c r="H399" s="26">
        <v>5.4601603870000001E-2</v>
      </c>
      <c r="I399" s="26">
        <f>G399-Mode1_Parameter_sheet!$D$8</f>
        <v>-1.1511325593831834E-2</v>
      </c>
      <c r="K399" s="26">
        <v>13.1</v>
      </c>
      <c r="L399" s="33">
        <f>$R$8*COS($R$6*(K399-Mode1_Parameter_sheet!$D$9))+$R$10*SIN($R$6*(K399-Mode1_Parameter_sheet!$D$9))+$R$9*COS($R$7*(K399-Mode1_Parameter_sheet!$D$9))+$R$11*SIN($R$7*(K399-Mode1_Parameter_sheet!$D$9))</f>
        <v>-3.5407244561397204E-2</v>
      </c>
      <c r="M399" s="33">
        <f>L399+Mode1_Parameter_sheet!$D$7</f>
        <v>0.11652999884363568</v>
      </c>
      <c r="N399" s="33">
        <f>$R$8*COS($R$6*(K399-Mode1_Parameter_sheet!$D$9))+$R$10*SIN($R$6*(K399-Mode1_Parameter_sheet!$D$9))-$R$9*COS($R$7*(K399-Mode1_Parameter_sheet!$D$9))-$R$11*SIN($R$7*(K399-Mode1_Parameter_sheet!$D$9))</f>
        <v>-1.0505301702268594E-2</v>
      </c>
      <c r="O399" s="33">
        <f>N399+Mode1_Parameter_sheet!$D$8</f>
        <v>0.53886032489156321</v>
      </c>
    </row>
    <row r="400" spans="2:15">
      <c r="B400" s="29">
        <v>394</v>
      </c>
      <c r="C400" s="26">
        <v>13.133333329999999</v>
      </c>
      <c r="D400" s="26">
        <v>0.1124261246</v>
      </c>
      <c r="E400" s="26">
        <v>-0.1173472305</v>
      </c>
      <c r="F400" s="26">
        <f>D400-Mode1_Parameter_sheet!$D$7</f>
        <v>-3.9511118805032899E-2</v>
      </c>
      <c r="G400" s="26">
        <v>0.53982320149999996</v>
      </c>
      <c r="H400" s="26">
        <v>5.442374857E-2</v>
      </c>
      <c r="I400" s="26">
        <f>G400-Mode1_Parameter_sheet!$D$8</f>
        <v>-9.5424250938318522E-3</v>
      </c>
      <c r="K400" s="26">
        <v>13.133333329999999</v>
      </c>
      <c r="L400" s="33">
        <f>$R$8*COS($R$6*(K400-Mode1_Parameter_sheet!$D$9))+$R$10*SIN($R$6*(K400-Mode1_Parameter_sheet!$D$9))+$R$9*COS($R$7*(K400-Mode1_Parameter_sheet!$D$9))+$R$11*SIN($R$7*(K400-Mode1_Parameter_sheet!$D$9))</f>
        <v>-3.9463014327605142E-2</v>
      </c>
      <c r="M400" s="33">
        <f>L400+Mode1_Parameter_sheet!$D$7</f>
        <v>0.11247422907742775</v>
      </c>
      <c r="N400" s="33">
        <f>$R$8*COS($R$6*(K400-Mode1_Parameter_sheet!$D$9))+$R$10*SIN($R$6*(K400-Mode1_Parameter_sheet!$D$9))-$R$9*COS($R$7*(K400-Mode1_Parameter_sheet!$D$9))-$R$11*SIN($R$7*(K400-Mode1_Parameter_sheet!$D$9))</f>
        <v>-8.7549947521732181E-3</v>
      </c>
      <c r="O400" s="33">
        <f>N400+Mode1_Parameter_sheet!$D$8</f>
        <v>0.54061063184165858</v>
      </c>
    </row>
    <row r="401" spans="2:15">
      <c r="B401" s="29">
        <v>395</v>
      </c>
      <c r="C401" s="26">
        <v>13.16666667</v>
      </c>
      <c r="D401" s="26">
        <v>0.1087218356</v>
      </c>
      <c r="E401" s="26">
        <v>-0.1087774395</v>
      </c>
      <c r="F401" s="26">
        <f>D401-Mode1_Parameter_sheet!$D$7</f>
        <v>-4.3215407805032899E-2</v>
      </c>
      <c r="G401" s="26">
        <v>0.54148255089999997</v>
      </c>
      <c r="H401" s="26">
        <v>5.2148647110000002E-2</v>
      </c>
      <c r="I401" s="26">
        <f>G401-Mode1_Parameter_sheet!$D$8</f>
        <v>-7.8830756938318425E-3</v>
      </c>
      <c r="K401" s="26">
        <v>13.16666667</v>
      </c>
      <c r="L401" s="33">
        <f>$R$8*COS($R$6*(K401-Mode1_Parameter_sheet!$D$9))+$R$10*SIN($R$6*(K401-Mode1_Parameter_sheet!$D$9))+$R$9*COS($R$7*(K401-Mode1_Parameter_sheet!$D$9))+$R$11*SIN($R$7*(K401-Mode1_Parameter_sheet!$D$9))</f>
        <v>-4.3206691036869624E-2</v>
      </c>
      <c r="M401" s="33">
        <f>L401+Mode1_Parameter_sheet!$D$7</f>
        <v>0.10873055236816327</v>
      </c>
      <c r="N401" s="33">
        <f>$R$8*COS($R$6*(K401-Mode1_Parameter_sheet!$D$9))+$R$10*SIN($R$6*(K401-Mode1_Parameter_sheet!$D$9))-$R$9*COS($R$7*(K401-Mode1_Parameter_sheet!$D$9))-$R$11*SIN($R$7*(K401-Mode1_Parameter_sheet!$D$9))</f>
        <v>-7.0169138420657189E-3</v>
      </c>
      <c r="O401" s="33">
        <f>N401+Mode1_Parameter_sheet!$D$8</f>
        <v>0.5423487127517661</v>
      </c>
    </row>
    <row r="402" spans="2:15">
      <c r="B402" s="29">
        <v>396</v>
      </c>
      <c r="C402" s="26">
        <v>13.2</v>
      </c>
      <c r="D402" s="26">
        <v>0.1051742953</v>
      </c>
      <c r="E402" s="26">
        <v>-9.875474678E-2</v>
      </c>
      <c r="F402" s="26">
        <f>D402-Mode1_Parameter_sheet!$D$7</f>
        <v>-4.6762948105032898E-2</v>
      </c>
      <c r="G402" s="26">
        <v>0.54329977799999996</v>
      </c>
      <c r="H402" s="26">
        <v>5.3514309730000001E-2</v>
      </c>
      <c r="I402" s="26">
        <f>G402-Mode1_Parameter_sheet!$D$8</f>
        <v>-6.0658485938318574E-3</v>
      </c>
      <c r="K402" s="26">
        <v>13.2</v>
      </c>
      <c r="L402" s="33">
        <f>$R$8*COS($R$6*(K402-Mode1_Parameter_sheet!$D$9))+$R$10*SIN($R$6*(K402-Mode1_Parameter_sheet!$D$9))+$R$9*COS($R$7*(K402-Mode1_Parameter_sheet!$D$9))+$R$11*SIN($R$7*(K402-Mode1_Parameter_sheet!$D$9))</f>
        <v>-4.6603088441792256E-2</v>
      </c>
      <c r="M402" s="33">
        <f>L402+Mode1_Parameter_sheet!$D$7</f>
        <v>0.10533415496324064</v>
      </c>
      <c r="N402" s="33">
        <f>$R$8*COS($R$6*(K402-Mode1_Parameter_sheet!$D$9))+$R$10*SIN($R$6*(K402-Mode1_Parameter_sheet!$D$9))-$R$9*COS($R$7*(K402-Mode1_Parameter_sheet!$D$9))-$R$11*SIN($R$7*(K402-Mode1_Parameter_sheet!$D$9))</f>
        <v>-5.313771225741077E-3</v>
      </c>
      <c r="O402" s="33">
        <f>N402+Mode1_Parameter_sheet!$D$8</f>
        <v>0.54405185536809075</v>
      </c>
    </row>
    <row r="403" spans="2:15">
      <c r="B403" s="29">
        <v>397</v>
      </c>
      <c r="C403" s="26">
        <v>13.233333330000001</v>
      </c>
      <c r="D403" s="26">
        <v>0.1021381858</v>
      </c>
      <c r="E403" s="26">
        <v>-8.5585993829999998E-2</v>
      </c>
      <c r="F403" s="26">
        <f>D403-Mode1_Parameter_sheet!$D$7</f>
        <v>-4.9799057605032893E-2</v>
      </c>
      <c r="G403" s="26">
        <v>0.54505017160000002</v>
      </c>
      <c r="H403" s="26">
        <v>4.999690079E-2</v>
      </c>
      <c r="I403" s="26">
        <f>G403-Mode1_Parameter_sheet!$D$8</f>
        <v>-4.315454993831791E-3</v>
      </c>
      <c r="K403" s="26">
        <v>13.233333330000001</v>
      </c>
      <c r="L403" s="33">
        <f>$R$8*COS($R$6*(K403-Mode1_Parameter_sheet!$D$9))+$R$10*SIN($R$6*(K403-Mode1_Parameter_sheet!$D$9))+$R$9*COS($R$7*(K403-Mode1_Parameter_sheet!$D$9))+$R$11*SIN($R$7*(K403-Mode1_Parameter_sheet!$D$9))</f>
        <v>-4.9620013317555306E-2</v>
      </c>
      <c r="M403" s="33">
        <f>L403+Mode1_Parameter_sheet!$D$7</f>
        <v>0.10231723008747759</v>
      </c>
      <c r="N403" s="33">
        <f>$R$8*COS($R$6*(K403-Mode1_Parameter_sheet!$D$9))+$R$10*SIN($R$6*(K403-Mode1_Parameter_sheet!$D$9))-$R$9*COS($R$7*(K403-Mode1_Parameter_sheet!$D$9))-$R$11*SIN($R$7*(K403-Mode1_Parameter_sheet!$D$9))</f>
        <v>-3.6672304317568148E-3</v>
      </c>
      <c r="O403" s="33">
        <f>N403+Mode1_Parameter_sheet!$D$8</f>
        <v>0.54569839616207505</v>
      </c>
    </row>
    <row r="404" spans="2:15">
      <c r="B404" s="29">
        <v>398</v>
      </c>
      <c r="C404" s="26">
        <v>13.266666669999999</v>
      </c>
      <c r="D404" s="26">
        <v>9.9468562390000001E-2</v>
      </c>
      <c r="E404" s="26">
        <v>-7.4019429349999999E-2</v>
      </c>
      <c r="F404" s="26">
        <f>D404-Mode1_Parameter_sheet!$D$7</f>
        <v>-5.2468681015032895E-2</v>
      </c>
      <c r="G404" s="26">
        <v>0.54663290470000003</v>
      </c>
      <c r="H404" s="26">
        <v>4.8158790860000002E-2</v>
      </c>
      <c r="I404" s="26">
        <f>G404-Mode1_Parameter_sheet!$D$8</f>
        <v>-2.7327218938317799E-3</v>
      </c>
      <c r="K404" s="26">
        <v>13.266666669999999</v>
      </c>
      <c r="L404" s="33">
        <f>$R$8*COS($R$6*(K404-Mode1_Parameter_sheet!$D$9))+$R$10*SIN($R$6*(K404-Mode1_Parameter_sheet!$D$9))+$R$9*COS($R$7*(K404-Mode1_Parameter_sheet!$D$9))+$R$11*SIN($R$7*(K404-Mode1_Parameter_sheet!$D$9))</f>
        <v>-5.2228578736984735E-2</v>
      </c>
      <c r="M404" s="33">
        <f>L404+Mode1_Parameter_sheet!$D$7</f>
        <v>9.9708664668048161E-2</v>
      </c>
      <c r="N404" s="33">
        <f>$R$8*COS($R$6*(K404-Mode1_Parameter_sheet!$D$9))+$R$10*SIN($R$6*(K404-Mode1_Parameter_sheet!$D$9))-$R$9*COS($R$7*(K404-Mode1_Parameter_sheet!$D$9))-$R$11*SIN($R$7*(K404-Mode1_Parameter_sheet!$D$9))</f>
        <v>-2.0976562363983729E-3</v>
      </c>
      <c r="O404" s="33">
        <f>N404+Mode1_Parameter_sheet!$D$8</f>
        <v>0.54726797035743346</v>
      </c>
    </row>
    <row r="405" spans="2:15">
      <c r="B405" s="29">
        <v>399</v>
      </c>
      <c r="C405" s="26">
        <v>13.3</v>
      </c>
      <c r="D405" s="26">
        <v>9.7203557169999996E-2</v>
      </c>
      <c r="E405" s="26">
        <v>-5.8830117129999998E-2</v>
      </c>
      <c r="F405" s="26">
        <f>D405-Mode1_Parameter_sheet!$D$7</f>
        <v>-5.47336862350329E-2</v>
      </c>
      <c r="G405" s="26">
        <v>0.54826075760000004</v>
      </c>
      <c r="H405" s="26">
        <v>4.5916777509999999E-2</v>
      </c>
      <c r="I405" s="26">
        <f>G405-Mode1_Parameter_sheet!$D$8</f>
        <v>-1.1048689938317757E-3</v>
      </c>
      <c r="K405" s="26">
        <v>13.3</v>
      </c>
      <c r="L405" s="33">
        <f>$R$8*COS($R$6*(K405-Mode1_Parameter_sheet!$D$9))+$R$10*SIN($R$6*(K405-Mode1_Parameter_sheet!$D$9))+$R$9*COS($R$7*(K405-Mode1_Parameter_sheet!$D$9))+$R$11*SIN($R$7*(K405-Mode1_Parameter_sheet!$D$9))</f>
        <v>-5.4403488824927911E-2</v>
      </c>
      <c r="M405" s="33">
        <f>L405+Mode1_Parameter_sheet!$D$7</f>
        <v>9.7533754580104992E-2</v>
      </c>
      <c r="N405" s="33">
        <f>$R$8*COS($R$6*(K405-Mode1_Parameter_sheet!$D$9))+$R$10*SIN($R$6*(K405-Mode1_Parameter_sheet!$D$9))-$R$9*COS($R$7*(K405-Mode1_Parameter_sheet!$D$9))-$R$11*SIN($R$7*(K405-Mode1_Parameter_sheet!$D$9))</f>
        <v>-6.2388241019684793E-4</v>
      </c>
      <c r="O405" s="33">
        <f>N405+Mode1_Parameter_sheet!$D$8</f>
        <v>0.54874174418363497</v>
      </c>
    </row>
    <row r="406" spans="2:15">
      <c r="B406" s="29">
        <v>400</v>
      </c>
      <c r="C406" s="26">
        <v>13.33333333</v>
      </c>
      <c r="D406" s="26">
        <v>9.5546554579999998E-2</v>
      </c>
      <c r="E406" s="26">
        <v>-4.4952780089999998E-2</v>
      </c>
      <c r="F406" s="26">
        <f>D406-Mode1_Parameter_sheet!$D$7</f>
        <v>-5.6390688825032897E-2</v>
      </c>
      <c r="G406" s="26">
        <v>0.54969402320000005</v>
      </c>
      <c r="H406" s="26">
        <v>4.0311114910000001E-2</v>
      </c>
      <c r="I406" s="26">
        <f>G406-Mode1_Parameter_sheet!$D$8</f>
        <v>3.2839660616823529E-4</v>
      </c>
      <c r="K406" s="26">
        <v>13.33333333</v>
      </c>
      <c r="L406" s="33">
        <f>$R$8*COS($R$6*(K406-Mode1_Parameter_sheet!$D$9))+$R$10*SIN($R$6*(K406-Mode1_Parameter_sheet!$D$9))+$R$9*COS($R$7*(K406-Mode1_Parameter_sheet!$D$9))+$R$11*SIN($R$7*(K406-Mode1_Parameter_sheet!$D$9))</f>
        <v>-5.6123296579914939E-2</v>
      </c>
      <c r="M406" s="33">
        <f>L406+Mode1_Parameter_sheet!$D$7</f>
        <v>9.5813946825117957E-2</v>
      </c>
      <c r="N406" s="33">
        <f>$R$8*COS($R$6*(K406-Mode1_Parameter_sheet!$D$9))+$R$10*SIN($R$6*(K406-Mode1_Parameter_sheet!$D$9))-$R$9*COS($R$7*(K406-Mode1_Parameter_sheet!$D$9))-$R$11*SIN($R$7*(K406-Mode1_Parameter_sheet!$D$9))</f>
        <v>7.3700404672059558E-4</v>
      </c>
      <c r="O406" s="33">
        <f>N406+Mode1_Parameter_sheet!$D$8</f>
        <v>0.55010263064055243</v>
      </c>
    </row>
    <row r="407" spans="2:15">
      <c r="B407" s="29">
        <v>401</v>
      </c>
      <c r="C407" s="26">
        <v>13.366666670000001</v>
      </c>
      <c r="D407" s="26">
        <v>9.4206705160000001E-2</v>
      </c>
      <c r="E407" s="26">
        <v>-3.2556755010000001E-2</v>
      </c>
      <c r="F407" s="26">
        <f>D407-Mode1_Parameter_sheet!$D$7</f>
        <v>-5.7730538245032895E-2</v>
      </c>
      <c r="G407" s="26">
        <v>0.55094816530000001</v>
      </c>
      <c r="H407" s="26">
        <v>3.851653662E-2</v>
      </c>
      <c r="I407" s="26">
        <f>G407-Mode1_Parameter_sheet!$D$8</f>
        <v>1.5825387061682017E-3</v>
      </c>
      <c r="K407" s="26">
        <v>13.366666670000001</v>
      </c>
      <c r="L407" s="33">
        <f>$R$8*COS($R$6*(K407-Mode1_Parameter_sheet!$D$9))+$R$10*SIN($R$6*(K407-Mode1_Parameter_sheet!$D$9))+$R$9*COS($R$7*(K407-Mode1_Parameter_sheet!$D$9))+$R$11*SIN($R$7*(K407-Mode1_Parameter_sheet!$D$9))</f>
        <v>-5.7370617966375541E-2</v>
      </c>
      <c r="M407" s="33">
        <f>L407+Mode1_Parameter_sheet!$D$7</f>
        <v>9.4566625438657348E-2</v>
      </c>
      <c r="N407" s="33">
        <f>$R$8*COS($R$6*(K407-Mode1_Parameter_sheet!$D$9))+$R$10*SIN($R$6*(K407-Mode1_Parameter_sheet!$D$9))-$R$9*COS($R$7*(K407-Mode1_Parameter_sheet!$D$9))-$R$11*SIN($R$7*(K407-Mode1_Parameter_sheet!$D$9))</f>
        <v>1.9698512760406781E-3</v>
      </c>
      <c r="O407" s="33">
        <f>N407+Mode1_Parameter_sheet!$D$8</f>
        <v>0.55133547786987247</v>
      </c>
    </row>
    <row r="408" spans="2:15">
      <c r="B408" s="29">
        <v>402</v>
      </c>
      <c r="C408" s="26">
        <v>13.4</v>
      </c>
      <c r="D408" s="26">
        <v>9.3376104249999994E-2</v>
      </c>
      <c r="E408" s="26">
        <v>-1.6279625190000001E-2</v>
      </c>
      <c r="F408" s="26">
        <f>D408-Mode1_Parameter_sheet!$D$7</f>
        <v>-5.8561139155032901E-2</v>
      </c>
      <c r="G408" s="26">
        <v>0.55226179230000005</v>
      </c>
      <c r="H408" s="26">
        <v>3.3448629069999999E-2</v>
      </c>
      <c r="I408" s="26">
        <f>G408-Mode1_Parameter_sheet!$D$8</f>
        <v>2.8961657061682411E-3</v>
      </c>
      <c r="K408" s="26">
        <v>13.4</v>
      </c>
      <c r="L408" s="33">
        <f>$R$8*COS($R$6*(K408-Mode1_Parameter_sheet!$D$9))+$R$10*SIN($R$6*(K408-Mode1_Parameter_sheet!$D$9))+$R$9*COS($R$7*(K408-Mode1_Parameter_sheet!$D$9))+$R$11*SIN($R$7*(K408-Mode1_Parameter_sheet!$D$9))</f>
        <v>-5.8132310162061926E-2</v>
      </c>
      <c r="M408" s="33">
        <f>L408+Mode1_Parameter_sheet!$D$7</f>
        <v>9.380493324297097E-2</v>
      </c>
      <c r="N408" s="33">
        <f>$R$8*COS($R$6*(K408-Mode1_Parameter_sheet!$D$9))+$R$10*SIN($R$6*(K408-Mode1_Parameter_sheet!$D$9))-$R$9*COS($R$7*(K408-Mode1_Parameter_sheet!$D$9))-$R$11*SIN($R$7*(K408-Mode1_Parameter_sheet!$D$9))</f>
        <v>3.0616064789109887E-3</v>
      </c>
      <c r="O408" s="33">
        <f>N408+Mode1_Parameter_sheet!$D$8</f>
        <v>0.55242723307274277</v>
      </c>
    </row>
    <row r="409" spans="2:15">
      <c r="B409" s="29">
        <v>403</v>
      </c>
      <c r="C409" s="26">
        <v>13.43333333</v>
      </c>
      <c r="D409" s="26">
        <v>9.3121396810000007E-2</v>
      </c>
      <c r="E409" s="26">
        <v>-7.4564798059999996E-4</v>
      </c>
      <c r="F409" s="26">
        <f>D409-Mode1_Parameter_sheet!$D$7</f>
        <v>-5.8815846595032889E-2</v>
      </c>
      <c r="G409" s="26">
        <v>0.55317807389999996</v>
      </c>
      <c r="H409" s="26">
        <v>2.6464382880000002E-2</v>
      </c>
      <c r="I409" s="26">
        <f>G409-Mode1_Parameter_sheet!$D$8</f>
        <v>3.812447306168143E-3</v>
      </c>
      <c r="K409" s="26">
        <v>13.43333333</v>
      </c>
      <c r="L409" s="33">
        <f>$R$8*COS($R$6*(K409-Mode1_Parameter_sheet!$D$9))+$R$10*SIN($R$6*(K409-Mode1_Parameter_sheet!$D$9))+$R$9*COS($R$7*(K409-Mode1_Parameter_sheet!$D$9))+$R$11*SIN($R$7*(K409-Mode1_Parameter_sheet!$D$9))</f>
        <v>-5.8399612412828004E-2</v>
      </c>
      <c r="M409" s="33">
        <f>L409+Mode1_Parameter_sheet!$D$7</f>
        <v>9.3537630992204884E-2</v>
      </c>
      <c r="N409" s="33">
        <f>$R$8*COS($R$6*(K409-Mode1_Parameter_sheet!$D$9))+$R$10*SIN($R$6*(K409-Mode1_Parameter_sheet!$D$9))-$R$9*COS($R$7*(K409-Mode1_Parameter_sheet!$D$9))-$R$11*SIN($R$7*(K409-Mode1_Parameter_sheet!$D$9))</f>
        <v>4.0014561848240801E-3</v>
      </c>
      <c r="O409" s="33">
        <f>N409+Mode1_Parameter_sheet!$D$8</f>
        <v>0.55336708277865587</v>
      </c>
    </row>
    <row r="410" spans="2:15">
      <c r="B410" s="29">
        <v>404</v>
      </c>
      <c r="C410" s="26">
        <v>13.46666667</v>
      </c>
      <c r="D410" s="26">
        <v>9.3326394379999997E-2</v>
      </c>
      <c r="E410" s="26">
        <v>1.386309608E-2</v>
      </c>
      <c r="F410" s="26">
        <f>D410-Mode1_Parameter_sheet!$D$7</f>
        <v>-5.8610849025032899E-2</v>
      </c>
      <c r="G410" s="26">
        <v>0.55402608450000002</v>
      </c>
      <c r="H410" s="26">
        <v>2.353719931E-2</v>
      </c>
      <c r="I410" s="26">
        <f>G410-Mode1_Parameter_sheet!$D$8</f>
        <v>4.6604579061682028E-3</v>
      </c>
      <c r="K410" s="26">
        <v>13.46666667</v>
      </c>
      <c r="L410" s="33">
        <f>$R$8*COS($R$6*(K410-Mode1_Parameter_sheet!$D$9))+$R$10*SIN($R$6*(K410-Mode1_Parameter_sheet!$D$9))+$R$9*COS($R$7*(K410-Mode1_Parameter_sheet!$D$9))+$R$11*SIN($R$7*(K410-Mode1_Parameter_sheet!$D$9))</f>
        <v>-5.8168241231938034E-2</v>
      </c>
      <c r="M410" s="33">
        <f>L410+Mode1_Parameter_sheet!$D$7</f>
        <v>9.3769002173094862E-2</v>
      </c>
      <c r="N410" s="33">
        <f>$R$8*COS($R$6*(K410-Mode1_Parameter_sheet!$D$9))+$R$10*SIN($R$6*(K410-Mode1_Parameter_sheet!$D$9))-$R$9*COS($R$7*(K410-Mode1_Parameter_sheet!$D$9))-$R$11*SIN($R$7*(K410-Mode1_Parameter_sheet!$D$9))</f>
        <v>4.7809346909979955E-3</v>
      </c>
      <c r="O410" s="33">
        <f>N410+Mode1_Parameter_sheet!$D$8</f>
        <v>0.55414656128482975</v>
      </c>
    </row>
    <row r="411" spans="2:15">
      <c r="B411" s="29">
        <v>405</v>
      </c>
      <c r="C411" s="26">
        <v>13.5</v>
      </c>
      <c r="D411" s="26">
        <v>9.4045603219999996E-2</v>
      </c>
      <c r="E411" s="26">
        <v>2.8069861750000001E-2</v>
      </c>
      <c r="F411" s="26">
        <f>D411-Mode1_Parameter_sheet!$D$7</f>
        <v>-5.78916401850329E-2</v>
      </c>
      <c r="G411" s="26">
        <v>0.55474722050000003</v>
      </c>
      <c r="H411" s="26">
        <v>1.959318228E-2</v>
      </c>
      <c r="I411" s="26">
        <f>G411-Mode1_Parameter_sheet!$D$8</f>
        <v>5.3815939061682139E-3</v>
      </c>
      <c r="K411" s="26">
        <v>13.5</v>
      </c>
      <c r="L411" s="33">
        <f>$R$8*COS($R$6*(K411-Mode1_Parameter_sheet!$D$9))+$R$10*SIN($R$6*(K411-Mode1_Parameter_sheet!$D$9))+$R$9*COS($R$7*(K411-Mode1_Parameter_sheet!$D$9))+$R$11*SIN($R$7*(K411-Mode1_Parameter_sheet!$D$9))</f>
        <v>-5.743844559357688E-2</v>
      </c>
      <c r="M411" s="33">
        <f>L411+Mode1_Parameter_sheet!$D$7</f>
        <v>9.4498797811456009E-2</v>
      </c>
      <c r="N411" s="33">
        <f>$R$8*COS($R$6*(K411-Mode1_Parameter_sheet!$D$9))+$R$10*SIN($R$6*(K411-Mode1_Parameter_sheet!$D$9))-$R$9*COS($R$7*(K411-Mode1_Parameter_sheet!$D$9))-$R$11*SIN($R$7*(K411-Mode1_Parameter_sheet!$D$9))</f>
        <v>5.3940038959586975E-3</v>
      </c>
      <c r="O411" s="33">
        <f>N411+Mode1_Parameter_sheet!$D$8</f>
        <v>0.55475963048979049</v>
      </c>
    </row>
    <row r="412" spans="2:15">
      <c r="B412" s="29">
        <v>406</v>
      </c>
      <c r="C412" s="26">
        <v>13.53333333</v>
      </c>
      <c r="D412" s="26">
        <v>9.51977185E-2</v>
      </c>
      <c r="E412" s="26">
        <v>4.3670808679999999E-2</v>
      </c>
      <c r="F412" s="26">
        <f>D412-Mode1_Parameter_sheet!$D$7</f>
        <v>-5.6739524905032895E-2</v>
      </c>
      <c r="G412" s="26">
        <v>0.55533229669999995</v>
      </c>
      <c r="H412" s="26">
        <v>1.467447392E-2</v>
      </c>
      <c r="I412" s="26">
        <f>G412-Mode1_Parameter_sheet!$D$8</f>
        <v>5.9666701061681371E-3</v>
      </c>
      <c r="K412" s="26">
        <v>13.53333333</v>
      </c>
      <c r="L412" s="33">
        <f>$R$8*COS($R$6*(K412-Mode1_Parameter_sheet!$D$9))+$R$10*SIN($R$6*(K412-Mode1_Parameter_sheet!$D$9))+$R$9*COS($R$7*(K412-Mode1_Parameter_sheet!$D$9))+$R$11*SIN($R$7*(K412-Mode1_Parameter_sheet!$D$9))</f>
        <v>-5.6215017537511659E-2</v>
      </c>
      <c r="M412" s="33">
        <f>L412+Mode1_Parameter_sheet!$D$7</f>
        <v>9.5722225867521243E-2</v>
      </c>
      <c r="N412" s="33">
        <f>$R$8*COS($R$6*(K412-Mode1_Parameter_sheet!$D$9))+$R$10*SIN($R$6*(K412-Mode1_Parameter_sheet!$D$9))-$R$9*COS($R$7*(K412-Mode1_Parameter_sheet!$D$9))-$R$11*SIN($R$7*(K412-Mode1_Parameter_sheet!$D$9))</f>
        <v>5.8371048220814126E-3</v>
      </c>
      <c r="O412" s="33">
        <f>N412+Mode1_Parameter_sheet!$D$8</f>
        <v>0.55520273141591325</v>
      </c>
    </row>
    <row r="413" spans="2:15">
      <c r="B413" s="29">
        <v>407</v>
      </c>
      <c r="C413" s="26">
        <v>13.56666667</v>
      </c>
      <c r="D413" s="26">
        <v>9.6956990470000004E-2</v>
      </c>
      <c r="E413" s="26">
        <v>5.9721974599999998E-2</v>
      </c>
      <c r="F413" s="26">
        <f>D413-Mode1_Parameter_sheet!$D$7</f>
        <v>-5.4980252935032892E-2</v>
      </c>
      <c r="G413" s="26">
        <v>0.55572551879999998</v>
      </c>
      <c r="H413" s="26">
        <v>9.8497228799999999E-3</v>
      </c>
      <c r="I413" s="26">
        <f>G413-Mode1_Parameter_sheet!$D$8</f>
        <v>6.3598922061681717E-3</v>
      </c>
      <c r="K413" s="26">
        <v>13.56666667</v>
      </c>
      <c r="L413" s="33">
        <f>$R$8*COS($R$6*(K413-Mode1_Parameter_sheet!$D$9))+$R$10*SIN($R$6*(K413-Mode1_Parameter_sheet!$D$9))+$R$9*COS($R$7*(K413-Mode1_Parameter_sheet!$D$9))+$R$11*SIN($R$7*(K413-Mode1_Parameter_sheet!$D$9))</f>
        <v>-5.4507259234287432E-2</v>
      </c>
      <c r="M413" s="33">
        <f>L413+Mode1_Parameter_sheet!$D$7</f>
        <v>9.7429984170745471E-2</v>
      </c>
      <c r="N413" s="33">
        <f>$R$8*COS($R$6*(K413-Mode1_Parameter_sheet!$D$9))+$R$10*SIN($R$6*(K413-Mode1_Parameter_sheet!$D$9))-$R$9*COS($R$7*(K413-Mode1_Parameter_sheet!$D$9))-$R$11*SIN($R$7*(K413-Mode1_Parameter_sheet!$D$9))</f>
        <v>6.109176143746009E-3</v>
      </c>
      <c r="O413" s="33">
        <f>N413+Mode1_Parameter_sheet!$D$8</f>
        <v>0.55547480273757777</v>
      </c>
    </row>
    <row r="414" spans="2:15">
      <c r="B414" s="29">
        <v>408</v>
      </c>
      <c r="C414" s="26">
        <v>13.6</v>
      </c>
      <c r="D414" s="26">
        <v>9.9179183470000001E-2</v>
      </c>
      <c r="E414" s="26">
        <v>6.9536152919999997E-2</v>
      </c>
      <c r="F414" s="26">
        <f>D414-Mode1_Parameter_sheet!$D$7</f>
        <v>-5.2758059935032894E-2</v>
      </c>
      <c r="G414" s="26">
        <v>0.55598894489999995</v>
      </c>
      <c r="H414" s="26">
        <v>4.0166384580000002E-3</v>
      </c>
      <c r="I414" s="26">
        <f>G414-Mode1_Parameter_sheet!$D$8</f>
        <v>6.6233183061681355E-3</v>
      </c>
      <c r="K414" s="26">
        <v>13.6</v>
      </c>
      <c r="L414" s="33">
        <f>$R$8*COS($R$6*(K414-Mode1_Parameter_sheet!$D$9))+$R$10*SIN($R$6*(K414-Mode1_Parameter_sheet!$D$9))+$R$9*COS($R$7*(K414-Mode1_Parameter_sheet!$D$9))+$R$11*SIN($R$7*(K414-Mode1_Parameter_sheet!$D$9))</f>
        <v>-5.2328909439278114E-2</v>
      </c>
      <c r="M414" s="33">
        <f>L414+Mode1_Parameter_sheet!$D$7</f>
        <v>9.9608333965754775E-2</v>
      </c>
      <c r="N414" s="33">
        <f>$R$8*COS($R$6*(K414-Mode1_Parameter_sheet!$D$9))+$R$10*SIN($R$6*(K414-Mode1_Parameter_sheet!$D$9))-$R$9*COS($R$7*(K414-Mode1_Parameter_sheet!$D$9))-$R$11*SIN($R$7*(K414-Mode1_Parameter_sheet!$D$9))</f>
        <v>6.2116428778915475E-3</v>
      </c>
      <c r="O414" s="33">
        <f>N414+Mode1_Parameter_sheet!$D$8</f>
        <v>0.55557726947172337</v>
      </c>
    </row>
    <row r="415" spans="2:15">
      <c r="B415" s="29">
        <v>409</v>
      </c>
      <c r="C415" s="26">
        <v>13.633333329999999</v>
      </c>
      <c r="D415" s="26">
        <v>0.101592734</v>
      </c>
      <c r="E415" s="26">
        <v>8.1222609890000005E-2</v>
      </c>
      <c r="F415" s="26">
        <f>D415-Mode1_Parameter_sheet!$D$7</f>
        <v>-5.0344509405032892E-2</v>
      </c>
      <c r="G415" s="26">
        <v>0.55599329470000003</v>
      </c>
      <c r="H415" s="26">
        <v>-1.6648508100000001E-3</v>
      </c>
      <c r="I415" s="26">
        <f>G415-Mode1_Parameter_sheet!$D$8</f>
        <v>6.6276681061682163E-3</v>
      </c>
      <c r="K415" s="26">
        <v>13.633333329999999</v>
      </c>
      <c r="L415" s="33">
        <f>$R$8*COS($R$6*(K415-Mode1_Parameter_sheet!$D$9))+$R$10*SIN($R$6*(K415-Mode1_Parameter_sheet!$D$9))+$R$9*COS($R$7*(K415-Mode1_Parameter_sheet!$D$9))+$R$11*SIN($R$7*(K415-Mode1_Parameter_sheet!$D$9))</f>
        <v>-4.9698022055661872E-2</v>
      </c>
      <c r="M415" s="33">
        <f>L415+Mode1_Parameter_sheet!$D$7</f>
        <v>0.10223922134937102</v>
      </c>
      <c r="N415" s="33">
        <f>$R$8*COS($R$6*(K415-Mode1_Parameter_sheet!$D$9))+$R$10*SIN($R$6*(K415-Mode1_Parameter_sheet!$D$9))-$R$9*COS($R$7*(K415-Mode1_Parameter_sheet!$D$9))-$R$11*SIN($R$7*(K415-Mode1_Parameter_sheet!$D$9))</f>
        <v>6.1483750879182432E-3</v>
      </c>
      <c r="O415" s="33">
        <f>N415+Mode1_Parameter_sheet!$D$8</f>
        <v>0.55551400168175002</v>
      </c>
    </row>
    <row r="416" spans="2:15">
      <c r="B416" s="29">
        <v>410</v>
      </c>
      <c r="C416" s="26">
        <v>13.66666667</v>
      </c>
      <c r="D416" s="26">
        <v>0.1045940241</v>
      </c>
      <c r="E416" s="26">
        <v>9.7024083080000004E-2</v>
      </c>
      <c r="F416" s="26">
        <f>D416-Mode1_Parameter_sheet!$D$7</f>
        <v>-4.7343219305032894E-2</v>
      </c>
      <c r="G416" s="26">
        <v>0.55587795480000002</v>
      </c>
      <c r="H416" s="26">
        <v>-7.6277230009999999E-3</v>
      </c>
      <c r="I416" s="26">
        <f>G416-Mode1_Parameter_sheet!$D$8</f>
        <v>6.5123282061682053E-3</v>
      </c>
      <c r="K416" s="26">
        <v>13.66666667</v>
      </c>
      <c r="L416" s="33">
        <f>$R$8*COS($R$6*(K416-Mode1_Parameter_sheet!$D$9))+$R$10*SIN($R$6*(K416-Mode1_Parameter_sheet!$D$9))+$R$9*COS($R$7*(K416-Mode1_Parameter_sheet!$D$9))+$R$11*SIN($R$7*(K416-Mode1_Parameter_sheet!$D$9))</f>
        <v>-4.6636807179639368E-2</v>
      </c>
      <c r="M416" s="33">
        <f>L416+Mode1_Parameter_sheet!$D$7</f>
        <v>0.10530043622539353</v>
      </c>
      <c r="N416" s="33">
        <f>$R$8*COS($R$6*(K416-Mode1_Parameter_sheet!$D$9))+$R$10*SIN($R$6*(K416-Mode1_Parameter_sheet!$D$9))-$R$9*COS($R$7*(K416-Mode1_Parameter_sheet!$D$9))-$R$11*SIN($R$7*(K416-Mode1_Parameter_sheet!$D$9))</f>
        <v>5.9256157462513129E-3</v>
      </c>
      <c r="O416" s="33">
        <f>N416+Mode1_Parameter_sheet!$D$8</f>
        <v>0.55529124234008309</v>
      </c>
    </row>
    <row r="417" spans="2:15">
      <c r="B417" s="29">
        <v>411</v>
      </c>
      <c r="C417" s="26">
        <v>13.7</v>
      </c>
      <c r="D417" s="26">
        <v>0.1080610062</v>
      </c>
      <c r="E417" s="26">
        <v>0.1084830313</v>
      </c>
      <c r="F417" s="26">
        <f>D417-Mode1_Parameter_sheet!$D$7</f>
        <v>-4.3876237205032892E-2</v>
      </c>
      <c r="G417" s="26">
        <v>0.55548477979999999</v>
      </c>
      <c r="H417" s="26">
        <v>-1.084141684E-2</v>
      </c>
      <c r="I417" s="26">
        <f>G417-Mode1_Parameter_sheet!$D$8</f>
        <v>6.1191532061681819E-3</v>
      </c>
      <c r="K417" s="26">
        <v>13.7</v>
      </c>
      <c r="L417" s="33">
        <f>$R$8*COS($R$6*(K417-Mode1_Parameter_sheet!$D$9))+$R$10*SIN($R$6*(K417-Mode1_Parameter_sheet!$D$9))+$R$9*COS($R$7*(K417-Mode1_Parameter_sheet!$D$9))+$R$11*SIN($R$7*(K417-Mode1_Parameter_sheet!$D$9))</f>
        <v>-4.3171434554061222E-2</v>
      </c>
      <c r="M417" s="33">
        <f>L417+Mode1_Parameter_sheet!$D$7</f>
        <v>0.10876580885097167</v>
      </c>
      <c r="N417" s="33">
        <f>$R$8*COS($R$6*(K417-Mode1_Parameter_sheet!$D$9))+$R$10*SIN($R$6*(K417-Mode1_Parameter_sheet!$D$9))-$R$9*COS($R$7*(K417-Mode1_Parameter_sheet!$D$9))-$R$11*SIN($R$7*(K417-Mode1_Parameter_sheet!$D$9))</f>
        <v>5.551880551893585E-3</v>
      </c>
      <c r="O417" s="33">
        <f>N417+Mode1_Parameter_sheet!$D$8</f>
        <v>0.55491750714572541</v>
      </c>
    </row>
    <row r="418" spans="2:15">
      <c r="B418" s="29">
        <v>412</v>
      </c>
      <c r="C418" s="26">
        <v>13.733333330000001</v>
      </c>
      <c r="D418" s="26">
        <v>0.1118262262</v>
      </c>
      <c r="E418" s="26">
        <v>0.1202275781</v>
      </c>
      <c r="F418" s="26">
        <f>D418-Mode1_Parameter_sheet!$D$7</f>
        <v>-4.0111017205032892E-2</v>
      </c>
      <c r="G418" s="26">
        <v>0.55515519369999999</v>
      </c>
      <c r="H418" s="26">
        <v>-1.4326391149999999E-2</v>
      </c>
      <c r="I418" s="26">
        <f>G418-Mode1_Parameter_sheet!$D$8</f>
        <v>5.7895671061681808E-3</v>
      </c>
      <c r="K418" s="26">
        <v>13.733333330000001</v>
      </c>
      <c r="L418" s="33">
        <f>$R$8*COS($R$6*(K418-Mode1_Parameter_sheet!$D$9))+$R$10*SIN($R$6*(K418-Mode1_Parameter_sheet!$D$9))+$R$9*COS($R$7*(K418-Mode1_Parameter_sheet!$D$9))+$R$11*SIN($R$7*(K418-Mode1_Parameter_sheet!$D$9))</f>
        <v>-3.9331790002979823E-2</v>
      </c>
      <c r="M418" s="33">
        <f>L418+Mode1_Parameter_sheet!$D$7</f>
        <v>0.11260545340205308</v>
      </c>
      <c r="N418" s="33">
        <f>$R$8*COS($R$6*(K418-Mode1_Parameter_sheet!$D$9))+$R$10*SIN($R$6*(K418-Mode1_Parameter_sheet!$D$9))-$R$9*COS($R$7*(K418-Mode1_Parameter_sheet!$D$9))-$R$11*SIN($R$7*(K418-Mode1_Parameter_sheet!$D$9))</f>
        <v>5.0378292619633284E-3</v>
      </c>
      <c r="O418" s="33">
        <f>N418+Mode1_Parameter_sheet!$D$8</f>
        <v>0.55440345585579509</v>
      </c>
    </row>
    <row r="419" spans="2:15">
      <c r="B419" s="29">
        <v>413</v>
      </c>
      <c r="C419" s="26">
        <v>13.766666669999999</v>
      </c>
      <c r="D419" s="26">
        <v>0.1160761781</v>
      </c>
      <c r="E419" s="26">
        <v>0.13112919379999999</v>
      </c>
      <c r="F419" s="26">
        <f>D419-Mode1_Parameter_sheet!$D$7</f>
        <v>-3.5861065305032899E-2</v>
      </c>
      <c r="G419" s="26">
        <v>0.55452968709999995</v>
      </c>
      <c r="H419" s="26">
        <v>-2.050206051E-2</v>
      </c>
      <c r="I419" s="26">
        <f>G419-Mode1_Parameter_sheet!$D$8</f>
        <v>5.1640605061681333E-3</v>
      </c>
      <c r="K419" s="26">
        <v>13.766666669999999</v>
      </c>
      <c r="L419" s="33">
        <f>$R$8*COS($R$6*(K419-Mode1_Parameter_sheet!$D$9))+$R$10*SIN($R$6*(K419-Mode1_Parameter_sheet!$D$9))+$R$9*COS($R$7*(K419-Mode1_Parameter_sheet!$D$9))+$R$11*SIN($R$7*(K419-Mode1_Parameter_sheet!$D$9))</f>
        <v>-3.5151203782253573E-2</v>
      </c>
      <c r="M419" s="33">
        <f>L419+Mode1_Parameter_sheet!$D$7</f>
        <v>0.11678603962277932</v>
      </c>
      <c r="N419" s="33">
        <f>$R$8*COS($R$6*(K419-Mode1_Parameter_sheet!$D$9))+$R$10*SIN($R$6*(K419-Mode1_Parameter_sheet!$D$9))-$R$9*COS($R$7*(K419-Mode1_Parameter_sheet!$D$9))-$R$11*SIN($R$7*(K419-Mode1_Parameter_sheet!$D$9))</f>
        <v>4.3961113749037741E-3</v>
      </c>
      <c r="O419" s="33">
        <f>N419+Mode1_Parameter_sheet!$D$8</f>
        <v>0.55376173796873562</v>
      </c>
    </row>
    <row r="420" spans="2:15">
      <c r="B420" s="29">
        <v>414</v>
      </c>
      <c r="C420" s="26">
        <v>13.8</v>
      </c>
      <c r="D420" s="26">
        <v>0.1205681725</v>
      </c>
      <c r="E420" s="26">
        <v>0.1400304808</v>
      </c>
      <c r="F420" s="26">
        <f>D420-Mode1_Parameter_sheet!$D$7</f>
        <v>-3.1369070905032895E-2</v>
      </c>
      <c r="G420" s="26">
        <v>0.55378838969999999</v>
      </c>
      <c r="H420" s="26">
        <v>-2.2219212320000001E-2</v>
      </c>
      <c r="I420" s="26">
        <f>G420-Mode1_Parameter_sheet!$D$8</f>
        <v>4.4227631061681816E-3</v>
      </c>
      <c r="K420" s="26">
        <v>13.8</v>
      </c>
      <c r="L420" s="33">
        <f>$R$8*COS($R$6*(K420-Mode1_Parameter_sheet!$D$9))+$R$10*SIN($R$6*(K420-Mode1_Parameter_sheet!$D$9))+$R$9*COS($R$7*(K420-Mode1_Parameter_sheet!$D$9))+$R$11*SIN($R$7*(K420-Mode1_Parameter_sheet!$D$9))</f>
        <v>-3.0666147721719907E-2</v>
      </c>
      <c r="M420" s="33">
        <f>L420+Mode1_Parameter_sheet!$D$7</f>
        <v>0.12127109568331298</v>
      </c>
      <c r="N420" s="33">
        <f>$R$8*COS($R$6*(K420-Mode1_Parameter_sheet!$D$9))+$R$10*SIN($R$6*(K420-Mode1_Parameter_sheet!$D$9))-$R$9*COS($R$7*(K420-Mode1_Parameter_sheet!$D$9))-$R$11*SIN($R$7*(K420-Mode1_Parameter_sheet!$D$9))</f>
        <v>3.6411883927611154E-3</v>
      </c>
      <c r="O420" s="33">
        <f>N420+Mode1_Parameter_sheet!$D$8</f>
        <v>0.55300681498659288</v>
      </c>
    </row>
    <row r="421" spans="2:15">
      <c r="B421" s="29">
        <v>415</v>
      </c>
      <c r="C421" s="26">
        <v>13.83333333</v>
      </c>
      <c r="D421" s="26">
        <v>0.1254115435</v>
      </c>
      <c r="E421" s="26">
        <v>0.14903583030000001</v>
      </c>
      <c r="F421" s="26">
        <f>D421-Mode1_Parameter_sheet!$D$7</f>
        <v>-2.6525699905032896E-2</v>
      </c>
      <c r="G421" s="26">
        <v>0.55304840619999995</v>
      </c>
      <c r="H421" s="26">
        <v>-2.4186613999999999E-2</v>
      </c>
      <c r="I421" s="26">
        <f>G421-Mode1_Parameter_sheet!$D$8</f>
        <v>3.6827796061681406E-3</v>
      </c>
      <c r="K421" s="26">
        <v>13.83333333</v>
      </c>
      <c r="L421" s="33">
        <f>$R$8*COS($R$6*(K421-Mode1_Parameter_sheet!$D$9))+$R$10*SIN($R$6*(K421-Mode1_Parameter_sheet!$D$9))+$R$9*COS($R$7*(K421-Mode1_Parameter_sheet!$D$9))+$R$11*SIN($R$7*(K421-Mode1_Parameter_sheet!$D$9))</f>
        <v>-2.5915890300074441E-2</v>
      </c>
      <c r="M421" s="33">
        <f>L421+Mode1_Parameter_sheet!$D$7</f>
        <v>0.12602135310495846</v>
      </c>
      <c r="N421" s="33">
        <f>$R$8*COS($R$6*(K421-Mode1_Parameter_sheet!$D$9))+$R$10*SIN($R$6*(K421-Mode1_Parameter_sheet!$D$9))-$R$9*COS($R$7*(K421-Mode1_Parameter_sheet!$D$9))-$R$11*SIN($R$7*(K421-Mode1_Parameter_sheet!$D$9))</f>
        <v>2.7891321448454045E-3</v>
      </c>
      <c r="O421" s="33">
        <f>N421+Mode1_Parameter_sheet!$D$8</f>
        <v>0.55215475873867725</v>
      </c>
    </row>
    <row r="422" spans="2:15">
      <c r="B422" s="29">
        <v>416</v>
      </c>
      <c r="C422" s="26">
        <v>13.866666670000001</v>
      </c>
      <c r="D422" s="26">
        <v>0.1305038945</v>
      </c>
      <c r="E422" s="26">
        <v>0.15439026159999999</v>
      </c>
      <c r="F422" s="26">
        <f>D422-Mode1_Parameter_sheet!$D$7</f>
        <v>-2.1433348905032901E-2</v>
      </c>
      <c r="G422" s="26">
        <v>0.55217594869999997</v>
      </c>
      <c r="H422" s="26">
        <v>-2.9844431679999998E-2</v>
      </c>
      <c r="I422" s="26">
        <f>G422-Mode1_Parameter_sheet!$D$8</f>
        <v>2.8103221061681616E-3</v>
      </c>
      <c r="K422" s="26">
        <v>13.866666670000001</v>
      </c>
      <c r="L422" s="33">
        <f>$R$8*COS($R$6*(K422-Mode1_Parameter_sheet!$D$9))+$R$10*SIN($R$6*(K422-Mode1_Parameter_sheet!$D$9))+$R$9*COS($R$7*(K422-Mode1_Parameter_sheet!$D$9))+$R$11*SIN($R$7*(K422-Mode1_Parameter_sheet!$D$9))</f>
        <v>-2.0942135673239569E-2</v>
      </c>
      <c r="M422" s="33">
        <f>L422+Mode1_Parameter_sheet!$D$7</f>
        <v>0.13099510773179332</v>
      </c>
      <c r="N422" s="33">
        <f>$R$8*COS($R$6*(K422-Mode1_Parameter_sheet!$D$9))+$R$10*SIN($R$6*(K422-Mode1_Parameter_sheet!$D$9))-$R$9*COS($R$7*(K422-Mode1_Parameter_sheet!$D$9))-$R$11*SIN($R$7*(K422-Mode1_Parameter_sheet!$D$9))</f>
        <v>1.8574051239478428E-3</v>
      </c>
      <c r="O422" s="33">
        <f>N422+Mode1_Parameter_sheet!$D$8</f>
        <v>0.55122303171777964</v>
      </c>
    </row>
    <row r="423" spans="2:15">
      <c r="B423" s="29">
        <v>417</v>
      </c>
      <c r="C423" s="26">
        <v>13.9</v>
      </c>
      <c r="D423" s="26">
        <v>0.1357042276</v>
      </c>
      <c r="E423" s="26">
        <v>0.15593461289999999</v>
      </c>
      <c r="F423" s="26">
        <f>D423-Mode1_Parameter_sheet!$D$7</f>
        <v>-1.6233015805032891E-2</v>
      </c>
      <c r="G423" s="26">
        <v>0.55105877749999999</v>
      </c>
      <c r="H423" s="26">
        <v>-3.04416658E-2</v>
      </c>
      <c r="I423" s="26">
        <f>G423-Mode1_Parameter_sheet!$D$8</f>
        <v>1.6931509061681727E-3</v>
      </c>
      <c r="K423" s="26">
        <v>13.9</v>
      </c>
      <c r="L423" s="33">
        <f>$R$8*COS($R$6*(K423-Mode1_Parameter_sheet!$D$9))+$R$10*SIN($R$6*(K423-Mode1_Parameter_sheet!$D$9))+$R$9*COS($R$7*(K423-Mode1_Parameter_sheet!$D$9))+$R$11*SIN($R$7*(K423-Mode1_Parameter_sheet!$D$9))</f>
        <v>-1.5788640672597817E-2</v>
      </c>
      <c r="M423" s="33">
        <f>L423+Mode1_Parameter_sheet!$D$7</f>
        <v>0.13614860273243506</v>
      </c>
      <c r="N423" s="33">
        <f>$R$8*COS($R$6*(K423-Mode1_Parameter_sheet!$D$9))+$R$10*SIN($R$6*(K423-Mode1_Parameter_sheet!$D$9))-$R$9*COS($R$7*(K423-Mode1_Parameter_sheet!$D$9))-$R$11*SIN($R$7*(K423-Mode1_Parameter_sheet!$D$9))</f>
        <v>8.6462438676522708E-4</v>
      </c>
      <c r="O423" s="33">
        <f>N423+Mode1_Parameter_sheet!$D$8</f>
        <v>0.55023025098059708</v>
      </c>
    </row>
    <row r="424" spans="2:15">
      <c r="B424" s="29">
        <v>418</v>
      </c>
      <c r="C424" s="26">
        <v>13.93333333</v>
      </c>
      <c r="D424" s="26">
        <v>0.14089953529999999</v>
      </c>
      <c r="E424" s="26">
        <v>0.15738048600000001</v>
      </c>
      <c r="F424" s="26">
        <f>D424-Mode1_Parameter_sheet!$D$7</f>
        <v>-1.1037708105032906E-2</v>
      </c>
      <c r="G424" s="26">
        <v>0.55014650430000001</v>
      </c>
      <c r="H424" s="26">
        <v>-2.6830529709999999E-2</v>
      </c>
      <c r="I424" s="26">
        <f>G424-Mode1_Parameter_sheet!$D$8</f>
        <v>7.8087770616819263E-4</v>
      </c>
      <c r="K424" s="26">
        <v>13.93333333</v>
      </c>
      <c r="L424" s="33">
        <f>$R$8*COS($R$6*(K424-Mode1_Parameter_sheet!$D$9))+$R$10*SIN($R$6*(K424-Mode1_Parameter_sheet!$D$9))+$R$9*COS($R$7*(K424-Mode1_Parameter_sheet!$D$9))+$R$11*SIN($R$7*(K424-Mode1_Parameter_sheet!$D$9))</f>
        <v>-1.050079830791727E-2</v>
      </c>
      <c r="M424" s="33">
        <f>L424+Mode1_Parameter_sheet!$D$7</f>
        <v>0.14143644509711562</v>
      </c>
      <c r="N424" s="33">
        <f>$R$8*COS($R$6*(K424-Mode1_Parameter_sheet!$D$9))+$R$10*SIN($R$6*(K424-Mode1_Parameter_sheet!$D$9))-$R$9*COS($R$7*(K424-Mode1_Parameter_sheet!$D$9))-$R$11*SIN($R$7*(K424-Mode1_Parameter_sheet!$D$9))</f>
        <v>-1.6969132715756192E-4</v>
      </c>
      <c r="O424" s="33">
        <f>N424+Mode1_Parameter_sheet!$D$8</f>
        <v>0.54919593526667421</v>
      </c>
    </row>
    <row r="425" spans="2:15">
      <c r="B425" s="29">
        <v>419</v>
      </c>
      <c r="C425" s="26">
        <v>13.96666667</v>
      </c>
      <c r="D425" s="26">
        <v>0.14619625999999999</v>
      </c>
      <c r="E425" s="26">
        <v>0.1637751462</v>
      </c>
      <c r="F425" s="26">
        <f>D425-Mode1_Parameter_sheet!$D$7</f>
        <v>-5.7409834050329012E-3</v>
      </c>
      <c r="G425" s="26">
        <v>0.54927007549999995</v>
      </c>
      <c r="H425" s="26">
        <v>-3.1832203949999999E-2</v>
      </c>
      <c r="I425" s="26">
        <f>G425-Mode1_Parameter_sheet!$D$8</f>
        <v>-9.5551093831858225E-5</v>
      </c>
      <c r="K425" s="26">
        <v>13.96666667</v>
      </c>
      <c r="L425" s="33">
        <f>$R$8*COS($R$6*(K425-Mode1_Parameter_sheet!$D$9))+$R$10*SIN($R$6*(K425-Mode1_Parameter_sheet!$D$9))+$R$9*COS($R$7*(K425-Mode1_Parameter_sheet!$D$9))+$R$11*SIN($R$7*(K425-Mode1_Parameter_sheet!$D$9))</f>
        <v>-5.1252188132681698E-3</v>
      </c>
      <c r="M425" s="33">
        <f>L425+Mode1_Parameter_sheet!$D$7</f>
        <v>0.14681202459176473</v>
      </c>
      <c r="N425" s="33">
        <f>$R$8*COS($R$6*(K425-Mode1_Parameter_sheet!$D$9))+$R$10*SIN($R$6*(K425-Mode1_Parameter_sheet!$D$9))-$R$9*COS($R$7*(K425-Mode1_Parameter_sheet!$D$9))-$R$11*SIN($R$7*(K425-Mode1_Parameter_sheet!$D$9))</f>
        <v>-1.2253831428040295E-3</v>
      </c>
      <c r="O425" s="33">
        <f>N425+Mode1_Parameter_sheet!$D$8</f>
        <v>0.54814024345102774</v>
      </c>
    </row>
    <row r="426" spans="2:15">
      <c r="B426" s="29">
        <v>420</v>
      </c>
      <c r="C426" s="26">
        <v>14</v>
      </c>
      <c r="D426" s="26">
        <v>0.15181787839999999</v>
      </c>
      <c r="E426" s="26">
        <v>0.1642856781</v>
      </c>
      <c r="F426" s="26">
        <f>D426-Mode1_Parameter_sheet!$D$7</f>
        <v>-1.1936500503290093E-4</v>
      </c>
      <c r="G426" s="26">
        <v>0.5480243574</v>
      </c>
      <c r="H426" s="26">
        <v>-3.2536631929999997E-2</v>
      </c>
      <c r="I426" s="26">
        <f>G426-Mode1_Parameter_sheet!$D$8</f>
        <v>-1.3412691938318178E-3</v>
      </c>
      <c r="K426" s="26">
        <v>14</v>
      </c>
      <c r="L426" s="33">
        <f>$R$8*COS($R$6*(K426-Mode1_Parameter_sheet!$D$9))+$R$10*SIN($R$6*(K426-Mode1_Parameter_sheet!$D$9))+$R$9*COS($R$7*(K426-Mode1_Parameter_sheet!$D$9))+$R$11*SIN($R$7*(K426-Mode1_Parameter_sheet!$D$9))</f>
        <v>2.9070018769957644E-4</v>
      </c>
      <c r="M426" s="33">
        <f>L426+Mode1_Parameter_sheet!$D$7</f>
        <v>0.15222794359273248</v>
      </c>
      <c r="N426" s="33">
        <f>$R$8*COS($R$6*(K426-Mode1_Parameter_sheet!$D$9))+$R$10*SIN($R$6*(K426-Mode1_Parameter_sheet!$D$9))-$R$9*COS($R$7*(K426-Mode1_Parameter_sheet!$D$9))-$R$11*SIN($R$7*(K426-Mode1_Parameter_sheet!$D$9))</f>
        <v>-2.2819213883309435E-3</v>
      </c>
      <c r="O426" s="33">
        <f>N426+Mode1_Parameter_sheet!$D$8</f>
        <v>0.54708370520550087</v>
      </c>
    </row>
    <row r="427" spans="2:15">
      <c r="B427" s="29">
        <v>421</v>
      </c>
      <c r="C427" s="26">
        <v>14.03333333</v>
      </c>
      <c r="D427" s="26">
        <v>0.15714863849999999</v>
      </c>
      <c r="E427" s="26">
        <v>0.1638957714</v>
      </c>
      <c r="F427" s="26">
        <f>D427-Mode1_Parameter_sheet!$D$7</f>
        <v>5.2113950949670973E-3</v>
      </c>
      <c r="G427" s="26">
        <v>0.54710096669999997</v>
      </c>
      <c r="H427" s="26">
        <v>-3.107084484E-2</v>
      </c>
      <c r="I427" s="26">
        <f>G427-Mode1_Parameter_sheet!$D$8</f>
        <v>-2.2646598938318441E-3</v>
      </c>
      <c r="K427" s="26">
        <v>14.03333333</v>
      </c>
      <c r="L427" s="33">
        <f>$R$8*COS($R$6*(K427-Mode1_Parameter_sheet!$D$9))+$R$10*SIN($R$6*(K427-Mode1_Parameter_sheet!$D$9))+$R$9*COS($R$7*(K427-Mode1_Parameter_sheet!$D$9))+$R$11*SIN($R$7*(K427-Mode1_Parameter_sheet!$D$9))</f>
        <v>5.699225601300764E-3</v>
      </c>
      <c r="M427" s="33">
        <f>L427+Mode1_Parameter_sheet!$D$7</f>
        <v>0.15763646900633366</v>
      </c>
      <c r="N427" s="33">
        <f>$R$8*COS($R$6*(K427-Mode1_Parameter_sheet!$D$9))+$R$10*SIN($R$6*(K427-Mode1_Parameter_sheet!$D$9))-$R$9*COS($R$7*(K427-Mode1_Parameter_sheet!$D$9))-$R$11*SIN($R$7*(K427-Mode1_Parameter_sheet!$D$9))</f>
        <v>-3.3186826511819832E-3</v>
      </c>
      <c r="O427" s="33">
        <f>N427+Mode1_Parameter_sheet!$D$8</f>
        <v>0.54604694394264985</v>
      </c>
    </row>
    <row r="428" spans="2:15">
      <c r="B428" s="29">
        <v>422</v>
      </c>
      <c r="C428" s="26">
        <v>14.06666667</v>
      </c>
      <c r="D428" s="26">
        <v>0.16274426319999999</v>
      </c>
      <c r="E428" s="26">
        <v>0.1620472362</v>
      </c>
      <c r="F428" s="26">
        <f>D428-Mode1_Parameter_sheet!$D$7</f>
        <v>1.0807019794967093E-2</v>
      </c>
      <c r="G428" s="26">
        <v>0.54595296780000002</v>
      </c>
      <c r="H428" s="26">
        <v>-3.1112017039999999E-2</v>
      </c>
      <c r="I428" s="26">
        <f>G428-Mode1_Parameter_sheet!$D$8</f>
        <v>-3.4126587938317909E-3</v>
      </c>
      <c r="K428" s="26">
        <v>14.06666667</v>
      </c>
      <c r="L428" s="33">
        <f>$R$8*COS($R$6*(K428-Mode1_Parameter_sheet!$D$9))+$R$10*SIN($R$6*(K428-Mode1_Parameter_sheet!$D$9))+$R$9*COS($R$7*(K428-Mode1_Parameter_sheet!$D$9))+$R$11*SIN($R$7*(K428-Mode1_Parameter_sheet!$D$9))</f>
        <v>1.1052729298988232E-2</v>
      </c>
      <c r="M428" s="33">
        <f>L428+Mode1_Parameter_sheet!$D$7</f>
        <v>0.16298997270402113</v>
      </c>
      <c r="N428" s="33">
        <f>$R$8*COS($R$6*(K428-Mode1_Parameter_sheet!$D$9))+$R$10*SIN($R$6*(K428-Mode1_Parameter_sheet!$D$9))-$R$9*COS($R$7*(K428-Mode1_Parameter_sheet!$D$9))-$R$11*SIN($R$7*(K428-Mode1_Parameter_sheet!$D$9))</f>
        <v>-4.3152254814100444E-3</v>
      </c>
      <c r="O428" s="33">
        <f>N428+Mode1_Parameter_sheet!$D$8</f>
        <v>0.54505040111242176</v>
      </c>
    </row>
    <row r="429" spans="2:15">
      <c r="B429" s="29">
        <v>423</v>
      </c>
      <c r="C429" s="26">
        <v>14.1</v>
      </c>
      <c r="D429" s="26">
        <v>0.16795178760000001</v>
      </c>
      <c r="E429" s="26">
        <v>0.156146427</v>
      </c>
      <c r="F429" s="26">
        <f>D429-Mode1_Parameter_sheet!$D$7</f>
        <v>1.6014544194967117E-2</v>
      </c>
      <c r="G429" s="26">
        <v>0.54502683220000003</v>
      </c>
      <c r="H429" s="26">
        <v>-2.6153990660000001E-2</v>
      </c>
      <c r="I429" s="26">
        <f>G429-Mode1_Parameter_sheet!$D$8</f>
        <v>-4.3387943938317797E-3</v>
      </c>
      <c r="K429" s="26">
        <v>14.1</v>
      </c>
      <c r="L429" s="33">
        <f>$R$8*COS($R$6*(K429-Mode1_Parameter_sheet!$D$9))+$R$10*SIN($R$6*(K429-Mode1_Parameter_sheet!$D$9))+$R$9*COS($R$7*(K429-Mode1_Parameter_sheet!$D$9))+$R$11*SIN($R$7*(K429-Mode1_Parameter_sheet!$D$9))</f>
        <v>1.6304127316391994E-2</v>
      </c>
      <c r="M429" s="33">
        <f>L429+Mode1_Parameter_sheet!$D$7</f>
        <v>0.16824137072142489</v>
      </c>
      <c r="N429" s="33">
        <f>$R$8*COS($R$6*(K429-Mode1_Parameter_sheet!$D$9))+$R$10*SIN($R$6*(K429-Mode1_Parameter_sheet!$D$9))-$R$9*COS($R$7*(K429-Mode1_Parameter_sheet!$D$9))-$R$11*SIN($R$7*(K429-Mode1_Parameter_sheet!$D$9))</f>
        <v>-5.2515644466693554E-3</v>
      </c>
      <c r="O429" s="33">
        <f>N429+Mode1_Parameter_sheet!$D$8</f>
        <v>0.5441140621471624</v>
      </c>
    </row>
    <row r="430" spans="2:15">
      <c r="B430" s="29">
        <v>424</v>
      </c>
      <c r="C430" s="26">
        <v>14.133333329999999</v>
      </c>
      <c r="D430" s="26">
        <v>0.17315402499999999</v>
      </c>
      <c r="E430" s="26">
        <v>0.1523136195</v>
      </c>
      <c r="F430" s="26">
        <f>D430-Mode1_Parameter_sheet!$D$7</f>
        <v>2.1216781594967093E-2</v>
      </c>
      <c r="G430" s="26">
        <v>0.5442093684</v>
      </c>
      <c r="H430" s="26">
        <v>-2.4150811370000001E-2</v>
      </c>
      <c r="I430" s="26">
        <f>G430-Mode1_Parameter_sheet!$D$8</f>
        <v>-5.1562581938318086E-3</v>
      </c>
      <c r="K430" s="26">
        <v>14.133333329999999</v>
      </c>
      <c r="L430" s="33">
        <f>$R$8*COS($R$6*(K430-Mode1_Parameter_sheet!$D$9))+$R$10*SIN($R$6*(K430-Mode1_Parameter_sheet!$D$9))+$R$9*COS($R$7*(K430-Mode1_Parameter_sheet!$D$9))+$R$11*SIN($R$7*(K430-Mode1_Parameter_sheet!$D$9))</f>
        <v>2.1407327919842754E-2</v>
      </c>
      <c r="M430" s="33">
        <f>L430+Mode1_Parameter_sheet!$D$7</f>
        <v>0.17334457132487566</v>
      </c>
      <c r="N430" s="33">
        <f>$R$8*COS($R$6*(K430-Mode1_Parameter_sheet!$D$9))+$R$10*SIN($R$6*(K430-Mode1_Parameter_sheet!$D$9))-$R$9*COS($R$7*(K430-Mode1_Parameter_sheet!$D$9))-$R$11*SIN($R$7*(K430-Mode1_Parameter_sheet!$D$9))</f>
        <v>-6.1084418346338577E-3</v>
      </c>
      <c r="O430" s="33">
        <f>N430+Mode1_Parameter_sheet!$D$8</f>
        <v>0.54325718475919793</v>
      </c>
    </row>
    <row r="431" spans="2:15">
      <c r="B431" s="29">
        <v>425</v>
      </c>
      <c r="C431" s="26">
        <v>14.16666667</v>
      </c>
      <c r="D431" s="26">
        <v>0.17810602889999999</v>
      </c>
      <c r="E431" s="26">
        <v>0.14407427789999999</v>
      </c>
      <c r="F431" s="26">
        <f>D431-Mode1_Parameter_sheet!$D$7</f>
        <v>2.6168785494967095E-2</v>
      </c>
      <c r="G431" s="26">
        <v>0.5434167781</v>
      </c>
      <c r="H431" s="26">
        <v>-2.1241064229999999E-2</v>
      </c>
      <c r="I431" s="26">
        <f>G431-Mode1_Parameter_sheet!$D$8</f>
        <v>-5.9488484938318154E-3</v>
      </c>
      <c r="K431" s="26">
        <v>14.16666667</v>
      </c>
      <c r="L431" s="33">
        <f>$R$8*COS($R$6*(K431-Mode1_Parameter_sheet!$D$9))+$R$10*SIN($R$6*(K431-Mode1_Parameter_sheet!$D$9))+$R$9*COS($R$7*(K431-Mode1_Parameter_sheet!$D$9))+$R$11*SIN($R$7*(K431-Mode1_Parameter_sheet!$D$9))</f>
        <v>2.6317655135323186E-2</v>
      </c>
      <c r="M431" s="33">
        <f>L431+Mode1_Parameter_sheet!$D$7</f>
        <v>0.17825489854035609</v>
      </c>
      <c r="N431" s="33">
        <f>$R$8*COS($R$6*(K431-Mode1_Parameter_sheet!$D$9))+$R$10*SIN($R$6*(K431-Mode1_Parameter_sheet!$D$9))-$R$9*COS($R$7*(K431-Mode1_Parameter_sheet!$D$9))-$R$11*SIN($R$7*(K431-Mode1_Parameter_sheet!$D$9))</f>
        <v>-6.8675883069673708E-3</v>
      </c>
      <c r="O431" s="33">
        <f>N431+Mode1_Parameter_sheet!$D$8</f>
        <v>0.54249803828686449</v>
      </c>
    </row>
    <row r="432" spans="2:15">
      <c r="B432" s="29">
        <v>426</v>
      </c>
      <c r="C432" s="26">
        <v>14.2</v>
      </c>
      <c r="D432" s="26">
        <v>0.1827589768</v>
      </c>
      <c r="E432" s="26">
        <v>0.1361634937</v>
      </c>
      <c r="F432" s="26">
        <f>D432-Mode1_Parameter_sheet!$D$7</f>
        <v>3.0821733394967105E-2</v>
      </c>
      <c r="G432" s="26">
        <v>0.54279329740000004</v>
      </c>
      <c r="H432" s="26">
        <v>-1.9322727250000001E-2</v>
      </c>
      <c r="I432" s="26">
        <f>G432-Mode1_Parameter_sheet!$D$8</f>
        <v>-6.5723291938317718E-3</v>
      </c>
      <c r="K432" s="26">
        <v>14.2</v>
      </c>
      <c r="L432" s="33">
        <f>$R$8*COS($R$6*(K432-Mode1_Parameter_sheet!$D$9))+$R$10*SIN($R$6*(K432-Mode1_Parameter_sheet!$D$9))+$R$9*COS($R$7*(K432-Mode1_Parameter_sheet!$D$9))+$R$11*SIN($R$7*(K432-Mode1_Parameter_sheet!$D$9))</f>
        <v>3.0992259049148811E-2</v>
      </c>
      <c r="M432" s="33">
        <f>L432+Mode1_Parameter_sheet!$D$7</f>
        <v>0.18292950245418171</v>
      </c>
      <c r="N432" s="33">
        <f>$R$8*COS($R$6*(K432-Mode1_Parameter_sheet!$D$9))+$R$10*SIN($R$6*(K432-Mode1_Parameter_sheet!$D$9))-$R$9*COS($R$7*(K432-Mode1_Parameter_sheet!$D$9))-$R$11*SIN($R$7*(K432-Mode1_Parameter_sheet!$D$9))</f>
        <v>-7.511972612977506E-3</v>
      </c>
      <c r="O432" s="33">
        <f>N432+Mode1_Parameter_sheet!$D$8</f>
        <v>0.54185365398085428</v>
      </c>
    </row>
    <row r="433" spans="2:15">
      <c r="B433" s="29">
        <v>427</v>
      </c>
      <c r="C433" s="26">
        <v>14.233333330000001</v>
      </c>
      <c r="D433" s="26">
        <v>0.18718359509999999</v>
      </c>
      <c r="E433" s="26">
        <v>0.13041008230000001</v>
      </c>
      <c r="F433" s="26">
        <f>D433-Mode1_Parameter_sheet!$D$7</f>
        <v>3.5246351694967093E-2</v>
      </c>
      <c r="G433" s="26">
        <v>0.54212859629999999</v>
      </c>
      <c r="H433" s="26">
        <v>-1.3504817000000001E-2</v>
      </c>
      <c r="I433" s="26">
        <f>G433-Mode1_Parameter_sheet!$D$8</f>
        <v>-7.2370302938318254E-3</v>
      </c>
      <c r="K433" s="26">
        <v>14.233333330000001</v>
      </c>
      <c r="L433" s="33">
        <f>$R$8*COS($R$6*(K433-Mode1_Parameter_sheet!$D$9))+$R$10*SIN($R$6*(K433-Mode1_Parameter_sheet!$D$9))+$R$9*COS($R$7*(K433-Mode1_Parameter_sheet!$D$9))+$R$11*SIN($R$7*(K433-Mode1_Parameter_sheet!$D$9))</f>
        <v>3.5390521138644021E-2</v>
      </c>
      <c r="M433" s="33">
        <f>L433+Mode1_Parameter_sheet!$D$7</f>
        <v>0.18732776454367692</v>
      </c>
      <c r="N433" s="33">
        <f>$R$8*COS($R$6*(K433-Mode1_Parameter_sheet!$D$9))+$R$10*SIN($R$6*(K433-Mode1_Parameter_sheet!$D$9))-$R$9*COS($R$7*(K433-Mode1_Parameter_sheet!$D$9))-$R$11*SIN($R$7*(K433-Mode1_Parameter_sheet!$D$9))</f>
        <v>-8.0260388858977138E-3</v>
      </c>
      <c r="O433" s="33">
        <f>N433+Mode1_Parameter_sheet!$D$8</f>
        <v>0.54133958770793411</v>
      </c>
    </row>
    <row r="434" spans="2:15">
      <c r="B434" s="29">
        <v>428</v>
      </c>
      <c r="C434" s="26">
        <v>14.266666669999999</v>
      </c>
      <c r="D434" s="26">
        <v>0.19145298229999999</v>
      </c>
      <c r="E434" s="26">
        <v>0.1201300143</v>
      </c>
      <c r="F434" s="26">
        <f>D434-Mode1_Parameter_sheet!$D$7</f>
        <v>3.9515738894967095E-2</v>
      </c>
      <c r="G434" s="26">
        <v>0.5418929763</v>
      </c>
      <c r="H434" s="26">
        <v>-1.0221650109999999E-2</v>
      </c>
      <c r="I434" s="26">
        <f>G434-Mode1_Parameter_sheet!$D$8</f>
        <v>-7.4726502938318173E-3</v>
      </c>
      <c r="K434" s="26">
        <v>14.266666669999999</v>
      </c>
      <c r="L434" s="33">
        <f>$R$8*COS($R$6*(K434-Mode1_Parameter_sheet!$D$9))+$R$10*SIN($R$6*(K434-Mode1_Parameter_sheet!$D$9))+$R$9*COS($R$7*(K434-Mode1_Parameter_sheet!$D$9))+$R$11*SIN($R$7*(K434-Mode1_Parameter_sheet!$D$9))</f>
        <v>3.9474424067368424E-2</v>
      </c>
      <c r="M434" s="33">
        <f>L434+Mode1_Parameter_sheet!$D$7</f>
        <v>0.19141166747240132</v>
      </c>
      <c r="N434" s="33">
        <f>$R$8*COS($R$6*(K434-Mode1_Parameter_sheet!$D$9))+$R$10*SIN($R$6*(K434-Mode1_Parameter_sheet!$D$9))-$R$9*COS($R$7*(K434-Mode1_Parameter_sheet!$D$9))-$R$11*SIN($R$7*(K434-Mode1_Parameter_sheet!$D$9))</f>
        <v>-8.3959244985176429E-3</v>
      </c>
      <c r="O434" s="33">
        <f>N434+Mode1_Parameter_sheet!$D$8</f>
        <v>0.54096970209531414</v>
      </c>
    </row>
    <row r="435" spans="2:15">
      <c r="B435" s="29">
        <v>429</v>
      </c>
      <c r="C435" s="26">
        <v>14.3</v>
      </c>
      <c r="D435" s="26">
        <v>0.19519226270000001</v>
      </c>
      <c r="E435" s="26">
        <v>0.1078479089</v>
      </c>
      <c r="F435" s="26">
        <f>D435-Mode1_Parameter_sheet!$D$7</f>
        <v>4.3255019294967112E-2</v>
      </c>
      <c r="G435" s="26">
        <v>0.54144715300000001</v>
      </c>
      <c r="H435" s="26">
        <v>-7.6793115930000001E-3</v>
      </c>
      <c r="I435" s="26">
        <f>G435-Mode1_Parameter_sheet!$D$8</f>
        <v>-7.9184735938317985E-3</v>
      </c>
      <c r="K435" s="26">
        <v>14.3</v>
      </c>
      <c r="L435" s="33">
        <f>$R$8*COS($R$6*(K435-Mode1_Parameter_sheet!$D$9))+$R$10*SIN($R$6*(K435-Mode1_Parameter_sheet!$D$9))+$R$9*COS($R$7*(K435-Mode1_Parameter_sheet!$D$9))+$R$11*SIN($R$7*(K435-Mode1_Parameter_sheet!$D$9))</f>
        <v>4.3208897464280069E-2</v>
      </c>
      <c r="M435" s="33">
        <f>L435+Mode1_Parameter_sheet!$D$7</f>
        <v>0.19514614086931298</v>
      </c>
      <c r="N435" s="33">
        <f>$R$8*COS($R$6*(K435-Mode1_Parameter_sheet!$D$9))+$R$10*SIN($R$6*(K435-Mode1_Parameter_sheet!$D$9))-$R$9*COS($R$7*(K435-Mode1_Parameter_sheet!$D$9))-$R$11*SIN($R$7*(K435-Mode1_Parameter_sheet!$D$9))</f>
        <v>-8.6096587633218737E-3</v>
      </c>
      <c r="O435" s="33">
        <f>N435+Mode1_Parameter_sheet!$D$8</f>
        <v>0.54075596783050994</v>
      </c>
    </row>
    <row r="436" spans="2:15">
      <c r="B436" s="29">
        <v>430</v>
      </c>
      <c r="C436" s="26">
        <v>14.33333333</v>
      </c>
      <c r="D436" s="26">
        <v>0.19864284290000001</v>
      </c>
      <c r="E436" s="26">
        <v>9.7534762090000005E-2</v>
      </c>
      <c r="F436" s="26">
        <f>D436-Mode1_Parameter_sheet!$D$7</f>
        <v>4.6705599494967109E-2</v>
      </c>
      <c r="G436" s="26">
        <v>0.54138102219999995</v>
      </c>
      <c r="H436" s="26">
        <v>-1.766719956E-4</v>
      </c>
      <c r="I436" s="26">
        <f>G436-Mode1_Parameter_sheet!$D$8</f>
        <v>-7.9846043938318623E-3</v>
      </c>
      <c r="K436" s="26">
        <v>14.33333333</v>
      </c>
      <c r="L436" s="33">
        <f>$R$8*COS($R$6*(K436-Mode1_Parameter_sheet!$D$9))+$R$10*SIN($R$6*(K436-Mode1_Parameter_sheet!$D$9))+$R$9*COS($R$7*(K436-Mode1_Parameter_sheet!$D$9))+$R$11*SIN($R$7*(K436-Mode1_Parameter_sheet!$D$9))</f>
        <v>4.6562145508394312E-2</v>
      </c>
      <c r="M436" s="33">
        <f>L436+Mode1_Parameter_sheet!$D$7</f>
        <v>0.19849938891342722</v>
      </c>
      <c r="N436" s="33">
        <f>$R$8*COS($R$6*(K436-Mode1_Parameter_sheet!$D$9))+$R$10*SIN($R$6*(K436-Mode1_Parameter_sheet!$D$9))-$R$9*COS($R$7*(K436-Mode1_Parameter_sheet!$D$9))-$R$11*SIN($R$7*(K436-Mode1_Parameter_sheet!$D$9))</f>
        <v>-8.6573401785643607E-3</v>
      </c>
      <c r="O436" s="33">
        <f>N436+Mode1_Parameter_sheet!$D$8</f>
        <v>0.54070828641526747</v>
      </c>
    </row>
    <row r="437" spans="2:15">
      <c r="B437" s="29">
        <v>431</v>
      </c>
      <c r="C437" s="26">
        <v>14.366666670000001</v>
      </c>
      <c r="D437" s="26">
        <v>0.2016945802</v>
      </c>
      <c r="E437" s="26">
        <v>8.2621903509999997E-2</v>
      </c>
      <c r="F437" s="26">
        <f>D437-Mode1_Parameter_sheet!$D$7</f>
        <v>4.9757336794967105E-2</v>
      </c>
      <c r="G437" s="26">
        <v>0.54143537480000004</v>
      </c>
      <c r="H437" s="26">
        <v>4.4089441260000001E-3</v>
      </c>
      <c r="I437" s="26">
        <f>G437-Mode1_Parameter_sheet!$D$8</f>
        <v>-7.9302517938317774E-3</v>
      </c>
      <c r="K437" s="26">
        <v>14.366666670000001</v>
      </c>
      <c r="L437" s="33">
        <f>$R$8*COS($R$6*(K437-Mode1_Parameter_sheet!$D$9))+$R$10*SIN($R$6*(K437-Mode1_Parameter_sheet!$D$9))+$R$9*COS($R$7*(K437-Mode1_Parameter_sheet!$D$9))+$R$11*SIN($R$7*(K437-Mode1_Parameter_sheet!$D$9))</f>
        <v>4.9505931023135372E-2</v>
      </c>
      <c r="M437" s="33">
        <f>L437+Mode1_Parameter_sheet!$D$7</f>
        <v>0.20144317442816828</v>
      </c>
      <c r="N437" s="33">
        <f>$R$8*COS($R$6*(K437-Mode1_Parameter_sheet!$D$9))+$R$10*SIN($R$6*(K437-Mode1_Parameter_sheet!$D$9))-$R$9*COS($R$7*(K437-Mode1_Parameter_sheet!$D$9))-$R$11*SIN($R$7*(K437-Mode1_Parameter_sheet!$D$9))</f>
        <v>-8.5312879873891655E-3</v>
      </c>
      <c r="O437" s="33">
        <f>N437+Mode1_Parameter_sheet!$D$8</f>
        <v>0.5408343386064427</v>
      </c>
    </row>
    <row r="438" spans="2:15">
      <c r="B438" s="29">
        <v>432</v>
      </c>
      <c r="C438" s="26">
        <v>14.4</v>
      </c>
      <c r="D438" s="26">
        <v>0.2041509698</v>
      </c>
      <c r="E438" s="26">
        <v>6.774204616E-2</v>
      </c>
      <c r="F438" s="26">
        <f>D438-Mode1_Parameter_sheet!$D$7</f>
        <v>5.2213726394967103E-2</v>
      </c>
      <c r="G438" s="26">
        <v>0.54167495180000003</v>
      </c>
      <c r="H438" s="26">
        <v>9.5379243259999993E-3</v>
      </c>
      <c r="I438" s="26">
        <f>G438-Mode1_Parameter_sheet!$D$8</f>
        <v>-7.6906747938317865E-3</v>
      </c>
      <c r="K438" s="26">
        <v>14.4</v>
      </c>
      <c r="L438" s="33">
        <f>$R$8*COS($R$6*(K438-Mode1_Parameter_sheet!$D$9))+$R$10*SIN($R$6*(K438-Mode1_Parameter_sheet!$D$9))+$R$9*COS($R$7*(K438-Mode1_Parameter_sheet!$D$9))+$R$11*SIN($R$7*(K438-Mode1_Parameter_sheet!$D$9))</f>
        <v>5.2015826939652343E-2</v>
      </c>
      <c r="M438" s="33">
        <f>L438+Mode1_Parameter_sheet!$D$7</f>
        <v>0.20395307034468524</v>
      </c>
      <c r="N438" s="33">
        <f>$R$8*COS($R$6*(K438-Mode1_Parameter_sheet!$D$9))+$R$10*SIN($R$6*(K438-Mode1_Parameter_sheet!$D$9))-$R$9*COS($R$7*(K438-Mode1_Parameter_sheet!$D$9))-$R$11*SIN($R$7*(K438-Mode1_Parameter_sheet!$D$9))</f>
        <v>-8.226168268190396E-3</v>
      </c>
      <c r="O438" s="33">
        <f>N438+Mode1_Parameter_sheet!$D$8</f>
        <v>0.54113945832564136</v>
      </c>
    </row>
    <row r="439" spans="2:15">
      <c r="B439" s="29">
        <v>433</v>
      </c>
      <c r="C439" s="26">
        <v>14.43333333</v>
      </c>
      <c r="D439" s="26">
        <v>0.20621071660000001</v>
      </c>
      <c r="E439" s="26">
        <v>5.338468968E-2</v>
      </c>
      <c r="F439" s="26">
        <f>D439-Mode1_Parameter_sheet!$D$7</f>
        <v>5.4273473194967115E-2</v>
      </c>
      <c r="G439" s="26">
        <v>0.5420712365</v>
      </c>
      <c r="H439" s="26">
        <v>1.6260592309999999E-2</v>
      </c>
      <c r="I439" s="26">
        <f>G439-Mode1_Parameter_sheet!$D$8</f>
        <v>-7.2943900938318151E-3</v>
      </c>
      <c r="K439" s="26">
        <v>14.43333333</v>
      </c>
      <c r="L439" s="33">
        <f>$R$8*COS($R$6*(K439-Mode1_Parameter_sheet!$D$9))+$R$10*SIN($R$6*(K439-Mode1_Parameter_sheet!$D$9))+$R$9*COS($R$7*(K439-Mode1_Parameter_sheet!$D$9))+$R$11*SIN($R$7*(K439-Mode1_Parameter_sheet!$D$9))</f>
        <v>5.4071438121413545E-2</v>
      </c>
      <c r="M439" s="33">
        <f>L439+Mode1_Parameter_sheet!$D$7</f>
        <v>0.20600868152644644</v>
      </c>
      <c r="N439" s="33">
        <f>$R$8*COS($R$6*(K439-Mode1_Parameter_sheet!$D$9))+$R$10*SIN($R$6*(K439-Mode1_Parameter_sheet!$D$9))-$R$9*COS($R$7*(K439-Mode1_Parameter_sheet!$D$9))-$R$11*SIN($R$7*(K439-Mode1_Parameter_sheet!$D$9))</f>
        <v>-7.7390914961712916E-3</v>
      </c>
      <c r="O439" s="33">
        <f>N439+Mode1_Parameter_sheet!$D$8</f>
        <v>0.54162653509766057</v>
      </c>
    </row>
    <row r="440" spans="2:15">
      <c r="B440" s="29">
        <v>434</v>
      </c>
      <c r="C440" s="26">
        <v>14.46666667</v>
      </c>
      <c r="D440" s="26">
        <v>0.20770994910000001</v>
      </c>
      <c r="E440" s="26">
        <v>4.1164319239999997E-2</v>
      </c>
      <c r="F440" s="26">
        <f>D440-Mode1_Parameter_sheet!$D$7</f>
        <v>5.5772705694967117E-2</v>
      </c>
      <c r="G440" s="26">
        <v>0.54275899130000005</v>
      </c>
      <c r="H440" s="26">
        <v>2.1881042560000001E-2</v>
      </c>
      <c r="I440" s="26">
        <f>G440-Mode1_Parameter_sheet!$D$8</f>
        <v>-6.6066352938317641E-3</v>
      </c>
      <c r="K440" s="26">
        <v>14.46666667</v>
      </c>
      <c r="L440" s="33">
        <f>$R$8*COS($R$6*(K440-Mode1_Parameter_sheet!$D$9))+$R$10*SIN($R$6*(K440-Mode1_Parameter_sheet!$D$9))+$R$9*COS($R$7*(K440-Mode1_Parameter_sheet!$D$9))+$R$11*SIN($R$7*(K440-Mode1_Parameter_sheet!$D$9))</f>
        <v>5.5656575504437145E-2</v>
      </c>
      <c r="M440" s="33">
        <f>L440+Mode1_Parameter_sheet!$D$7</f>
        <v>0.20759381890947004</v>
      </c>
      <c r="N440" s="33">
        <f>$R$8*COS($R$6*(K440-Mode1_Parameter_sheet!$D$9))+$R$10*SIN($R$6*(K440-Mode1_Parameter_sheet!$D$9))-$R$9*COS($R$7*(K440-Mode1_Parameter_sheet!$D$9))-$R$11*SIN($R$7*(K440-Mode1_Parameter_sheet!$D$9))</f>
        <v>-7.0696809401163026E-3</v>
      </c>
      <c r="O440" s="33">
        <f>N440+Mode1_Parameter_sheet!$D$8</f>
        <v>0.54229594565371553</v>
      </c>
    </row>
    <row r="441" spans="2:15">
      <c r="B441" s="29">
        <v>435</v>
      </c>
      <c r="C441" s="26">
        <v>14.5</v>
      </c>
      <c r="D441" s="26">
        <v>0.20895500459999999</v>
      </c>
      <c r="E441" s="26">
        <v>2.9108392130000001E-2</v>
      </c>
      <c r="F441" s="26">
        <f>D441-Mode1_Parameter_sheet!$D$7</f>
        <v>5.7017761194967098E-2</v>
      </c>
      <c r="G441" s="26">
        <v>0.54352997260000002</v>
      </c>
      <c r="H441" s="26">
        <v>2.3810268780000001E-2</v>
      </c>
      <c r="I441" s="26">
        <f>G441-Mode1_Parameter_sheet!$D$8</f>
        <v>-5.8356539938317908E-3</v>
      </c>
      <c r="K441" s="26">
        <v>14.5</v>
      </c>
      <c r="L441" s="33">
        <f>$R$8*COS($R$6*(K441-Mode1_Parameter_sheet!$D$9))+$R$10*SIN($R$6*(K441-Mode1_Parameter_sheet!$D$9))+$R$9*COS($R$7*(K441-Mode1_Parameter_sheet!$D$9))+$R$11*SIN($R$7*(K441-Mode1_Parameter_sheet!$D$9))</f>
        <v>5.6759391933003847E-2</v>
      </c>
      <c r="M441" s="33">
        <f>L441+Mode1_Parameter_sheet!$D$7</f>
        <v>0.20869663533803673</v>
      </c>
      <c r="N441" s="33">
        <f>$R$8*COS($R$6*(K441-Mode1_Parameter_sheet!$D$9))+$R$10*SIN($R$6*(K441-Mode1_Parameter_sheet!$D$9))-$R$9*COS($R$7*(K441-Mode1_Parameter_sheet!$D$9))-$R$11*SIN($R$7*(K441-Mode1_Parameter_sheet!$D$9))</f>
        <v>-6.2201118193941259E-3</v>
      </c>
      <c r="O441" s="33">
        <f>N441+Mode1_Parameter_sheet!$D$8</f>
        <v>0.54314551477443773</v>
      </c>
    </row>
    <row r="442" spans="2:15">
      <c r="B442" s="29">
        <v>436</v>
      </c>
      <c r="C442" s="26">
        <v>14.53333333</v>
      </c>
      <c r="D442" s="26">
        <v>0.20965050860000001</v>
      </c>
      <c r="E442" s="26">
        <v>1.21506684E-2</v>
      </c>
      <c r="F442" s="26">
        <f>D442-Mode1_Parameter_sheet!$D$7</f>
        <v>5.7713265194967112E-2</v>
      </c>
      <c r="G442" s="26">
        <v>0.54434634250000002</v>
      </c>
      <c r="H442" s="26">
        <v>3.2685740220000002E-2</v>
      </c>
      <c r="I442" s="26">
        <f>G442-Mode1_Parameter_sheet!$D$8</f>
        <v>-5.0192840938317884E-3</v>
      </c>
      <c r="K442" s="26">
        <v>14.53333333</v>
      </c>
      <c r="L442" s="33">
        <f>$R$8*COS($R$6*(K442-Mode1_Parameter_sheet!$D$9))+$R$10*SIN($R$6*(K442-Mode1_Parameter_sheet!$D$9))+$R$9*COS($R$7*(K442-Mode1_Parameter_sheet!$D$9))+$R$11*SIN($R$7*(K442-Mode1_Parameter_sheet!$D$9))</f>
        <v>5.7372479688421088E-2</v>
      </c>
      <c r="M442" s="33">
        <f>L442+Mode1_Parameter_sheet!$D$7</f>
        <v>0.20930972309345397</v>
      </c>
      <c r="N442" s="33">
        <f>$R$8*COS($R$6*(K442-Mode1_Parameter_sheet!$D$9))+$R$10*SIN($R$6*(K442-Mode1_Parameter_sheet!$D$9))-$R$9*COS($R$7*(K442-Mode1_Parameter_sheet!$D$9))-$R$11*SIN($R$7*(K442-Mode1_Parameter_sheet!$D$9))</f>
        <v>-5.1951175715557532E-3</v>
      </c>
      <c r="O442" s="33">
        <f>N442+Mode1_Parameter_sheet!$D$8</f>
        <v>0.54417050902227604</v>
      </c>
    </row>
    <row r="443" spans="2:15">
      <c r="B443" s="29">
        <v>437</v>
      </c>
      <c r="C443" s="26">
        <v>14.56666667</v>
      </c>
      <c r="D443" s="26">
        <v>0.20976504909999999</v>
      </c>
      <c r="E443" s="26">
        <v>-2.5338066260000001E-3</v>
      </c>
      <c r="F443" s="26">
        <f>D443-Mode1_Parameter_sheet!$D$7</f>
        <v>5.7827805694967094E-2</v>
      </c>
      <c r="G443" s="26">
        <v>0.54570902200000004</v>
      </c>
      <c r="H443" s="26">
        <v>3.9446016219999998E-2</v>
      </c>
      <c r="I443" s="26">
        <f>G443-Mode1_Parameter_sheet!$D$8</f>
        <v>-3.6566045938317693E-3</v>
      </c>
      <c r="K443" s="26">
        <v>14.56666667</v>
      </c>
      <c r="L443" s="33">
        <f>$R$8*COS($R$6*(K443-Mode1_Parameter_sheet!$D$9))+$R$10*SIN($R$6*(K443-Mode1_Parameter_sheet!$D$9))+$R$9*COS($R$7*(K443-Mode1_Parameter_sheet!$D$9))+$R$11*SIN($R$7*(K443-Mode1_Parameter_sheet!$D$9))</f>
        <v>5.7492920282203E-2</v>
      </c>
      <c r="M443" s="33">
        <f>L443+Mode1_Parameter_sheet!$D$7</f>
        <v>0.20943016368723588</v>
      </c>
      <c r="N443" s="33">
        <f>$R$8*COS($R$6*(K443-Mode1_Parameter_sheet!$D$9))+$R$10*SIN($R$6*(K443-Mode1_Parameter_sheet!$D$9))-$R$9*COS($R$7*(K443-Mode1_Parameter_sheet!$D$9))-$R$11*SIN($R$7*(K443-Mode1_Parameter_sheet!$D$9))</f>
        <v>-4.0019665878765209E-3</v>
      </c>
      <c r="O443" s="33">
        <f>N443+Mode1_Parameter_sheet!$D$8</f>
        <v>0.54536366000595526</v>
      </c>
    </row>
    <row r="444" spans="2:15">
      <c r="B444" s="29">
        <v>438</v>
      </c>
      <c r="C444" s="26">
        <v>14.6</v>
      </c>
      <c r="D444" s="26">
        <v>0.20948158820000001</v>
      </c>
      <c r="E444" s="26">
        <v>-1.975639949E-2</v>
      </c>
      <c r="F444" s="26">
        <f>D444-Mode1_Parameter_sheet!$D$7</f>
        <v>5.7544344794967117E-2</v>
      </c>
      <c r="G444" s="26">
        <v>0.54697607699999995</v>
      </c>
      <c r="H444" s="26">
        <v>4.1013953669999999E-2</v>
      </c>
      <c r="I444" s="26">
        <f>G444-Mode1_Parameter_sheet!$D$8</f>
        <v>-2.3895495938318634E-3</v>
      </c>
      <c r="K444" s="26">
        <v>14.6</v>
      </c>
      <c r="L444" s="33">
        <f>$R$8*COS($R$6*(K444-Mode1_Parameter_sheet!$D$9))+$R$10*SIN($R$6*(K444-Mode1_Parameter_sheet!$D$9))+$R$9*COS($R$7*(K444-Mode1_Parameter_sheet!$D$9))+$R$11*SIN($R$7*(K444-Mode1_Parameter_sheet!$D$9))</f>
        <v>5.7122293711454969E-2</v>
      </c>
      <c r="M444" s="33">
        <f>L444+Mode1_Parameter_sheet!$D$7</f>
        <v>0.20905953711648786</v>
      </c>
      <c r="N444" s="33">
        <f>$R$8*COS($R$6*(K444-Mode1_Parameter_sheet!$D$9))+$R$10*SIN($R$6*(K444-Mode1_Parameter_sheet!$D$9))-$R$9*COS($R$7*(K444-Mode1_Parameter_sheet!$D$9))-$R$11*SIN($R$7*(K444-Mode1_Parameter_sheet!$D$9))</f>
        <v>-2.6504088730683467E-3</v>
      </c>
      <c r="O444" s="33">
        <f>N444+Mode1_Parameter_sheet!$D$8</f>
        <v>0.54671521772076348</v>
      </c>
    </row>
    <row r="445" spans="2:15">
      <c r="B445" s="29">
        <v>439</v>
      </c>
      <c r="C445" s="26">
        <v>14.633333329999999</v>
      </c>
      <c r="D445" s="26">
        <v>0.2084479558</v>
      </c>
      <c r="E445" s="26">
        <v>-3.6508259559999999E-2</v>
      </c>
      <c r="F445" s="26">
        <f>D445-Mode1_Parameter_sheet!$D$7</f>
        <v>5.6510712394967105E-2</v>
      </c>
      <c r="G445" s="26">
        <v>0.5484432856</v>
      </c>
      <c r="H445" s="26">
        <v>4.4907115749999997E-2</v>
      </c>
      <c r="I445" s="26">
        <f>G445-Mode1_Parameter_sheet!$D$8</f>
        <v>-9.2234099383181611E-4</v>
      </c>
      <c r="K445" s="26">
        <v>14.633333329999999</v>
      </c>
      <c r="L445" s="33">
        <f>$R$8*COS($R$6*(K445-Mode1_Parameter_sheet!$D$9))+$R$10*SIN($R$6*(K445-Mode1_Parameter_sheet!$D$9))+$R$9*COS($R$7*(K445-Mode1_Parameter_sheet!$D$9))+$R$11*SIN($R$7*(K445-Mode1_Parameter_sheet!$D$9))</f>
        <v>5.626664424999691E-2</v>
      </c>
      <c r="M445" s="33">
        <f>L445+Mode1_Parameter_sheet!$D$7</f>
        <v>0.20820388765502981</v>
      </c>
      <c r="N445" s="33">
        <f>$R$8*COS($R$6*(K445-Mode1_Parameter_sheet!$D$9))+$R$10*SIN($R$6*(K445-Mode1_Parameter_sheet!$D$9))-$R$9*COS($R$7*(K445-Mode1_Parameter_sheet!$D$9))-$R$11*SIN($R$7*(K445-Mode1_Parameter_sheet!$D$9))</f>
        <v>-1.1525886639256813E-3</v>
      </c>
      <c r="O445" s="33">
        <f>N445+Mode1_Parameter_sheet!$D$8</f>
        <v>0.54821303792990617</v>
      </c>
    </row>
    <row r="446" spans="2:15">
      <c r="B446" s="29">
        <v>440</v>
      </c>
      <c r="C446" s="26">
        <v>14.66666667</v>
      </c>
      <c r="D446" s="26">
        <v>0.20704770419999999</v>
      </c>
      <c r="E446" s="26">
        <v>-4.6180089950000003E-2</v>
      </c>
      <c r="F446" s="26">
        <f>D446-Mode1_Parameter_sheet!$D$7</f>
        <v>5.5110460794967092E-2</v>
      </c>
      <c r="G446" s="26">
        <v>0.54996988469999997</v>
      </c>
      <c r="H446" s="26">
        <v>4.7227621210000001E-2</v>
      </c>
      <c r="I446" s="26">
        <f>G446-Mode1_Parameter_sheet!$D$8</f>
        <v>6.0425810616815401E-4</v>
      </c>
      <c r="K446" s="26">
        <v>14.66666667</v>
      </c>
      <c r="L446" s="33">
        <f>$R$8*COS($R$6*(K446-Mode1_Parameter_sheet!$D$9))+$R$10*SIN($R$6*(K446-Mode1_Parameter_sheet!$D$9))+$R$9*COS($R$7*(K446-Mode1_Parameter_sheet!$D$9))+$R$11*SIN($R$7*(K446-Mode1_Parameter_sheet!$D$9))</f>
        <v>5.493640260645264E-2</v>
      </c>
      <c r="M446" s="33">
        <f>L446+Mode1_Parameter_sheet!$D$7</f>
        <v>0.20687364601148553</v>
      </c>
      <c r="N446" s="33">
        <f>$R$8*COS($R$6*(K446-Mode1_Parameter_sheet!$D$9))+$R$10*SIN($R$6*(K446-Mode1_Parameter_sheet!$D$9))-$R$9*COS($R$7*(K446-Mode1_Parameter_sheet!$D$9))-$R$11*SIN($R$7*(K446-Mode1_Parameter_sheet!$D$9))</f>
        <v>4.7706971223129141E-4</v>
      </c>
      <c r="O446" s="33">
        <f>N446+Mode1_Parameter_sheet!$D$8</f>
        <v>0.54984269630606308</v>
      </c>
    </row>
    <row r="447" spans="2:15">
      <c r="B447" s="29">
        <v>441</v>
      </c>
      <c r="C447" s="26">
        <v>14.7</v>
      </c>
      <c r="D447" s="26">
        <v>0.2053692832</v>
      </c>
      <c r="E447" s="26">
        <v>-5.8465888229999999E-2</v>
      </c>
      <c r="F447" s="26">
        <f>D447-Mode1_Parameter_sheet!$D$7</f>
        <v>5.3432039794967107E-2</v>
      </c>
      <c r="G447" s="26">
        <v>0.55159179359999999</v>
      </c>
      <c r="H447" s="26">
        <v>4.9012863439999999E-2</v>
      </c>
      <c r="I447" s="26">
        <f>G447-Mode1_Parameter_sheet!$D$8</f>
        <v>2.2261670061681782E-3</v>
      </c>
      <c r="K447" s="26">
        <v>14.7</v>
      </c>
      <c r="L447" s="33">
        <f>$R$8*COS($R$6*(K447-Mode1_Parameter_sheet!$D$9))+$R$10*SIN($R$6*(K447-Mode1_Parameter_sheet!$D$9))+$R$9*COS($R$7*(K447-Mode1_Parameter_sheet!$D$9))+$R$11*SIN($R$7*(K447-Mode1_Parameter_sheet!$D$9))</f>
        <v>5.3146268935264411E-2</v>
      </c>
      <c r="M447" s="33">
        <f>L447+Mode1_Parameter_sheet!$D$7</f>
        <v>0.20508351234029731</v>
      </c>
      <c r="N447" s="33">
        <f>$R$8*COS($R$6*(K447-Mode1_Parameter_sheet!$D$9))+$R$10*SIN($R$6*(K447-Mode1_Parameter_sheet!$D$9))-$R$9*COS($R$7*(K447-Mode1_Parameter_sheet!$D$9))-$R$11*SIN($R$7*(K447-Mode1_Parameter_sheet!$D$9))</f>
        <v>2.222003850147404E-3</v>
      </c>
      <c r="O447" s="33">
        <f>N447+Mode1_Parameter_sheet!$D$8</f>
        <v>0.55158763044397918</v>
      </c>
    </row>
    <row r="448" spans="2:15">
      <c r="B448" s="29">
        <v>442</v>
      </c>
      <c r="C448" s="26">
        <v>14.733333330000001</v>
      </c>
      <c r="D448" s="26">
        <v>0.20314997830000001</v>
      </c>
      <c r="E448" s="26">
        <v>-7.5526086349999993E-2</v>
      </c>
      <c r="F448" s="26">
        <f>D448-Mode1_Parameter_sheet!$D$7</f>
        <v>5.121273489496711E-2</v>
      </c>
      <c r="G448" s="26">
        <v>0.55323740889999995</v>
      </c>
      <c r="H448" s="26">
        <v>5.4725887479999999E-2</v>
      </c>
      <c r="I448" s="26">
        <f>G448-Mode1_Parameter_sheet!$D$8</f>
        <v>3.8717823061681367E-3</v>
      </c>
      <c r="K448" s="26">
        <v>14.733333330000001</v>
      </c>
      <c r="L448" s="33">
        <f>$R$8*COS($R$6*(K448-Mode1_Parameter_sheet!$D$9))+$R$10*SIN($R$6*(K448-Mode1_Parameter_sheet!$D$9))+$R$9*COS($R$7*(K448-Mode1_Parameter_sheet!$D$9))+$R$11*SIN($R$7*(K448-Mode1_Parameter_sheet!$D$9))</f>
        <v>5.0915051146417353E-2</v>
      </c>
      <c r="M448" s="33">
        <f>L448+Mode1_Parameter_sheet!$D$7</f>
        <v>0.20285229455145026</v>
      </c>
      <c r="N448" s="33">
        <f>$R$8*COS($R$6*(K448-Mode1_Parameter_sheet!$D$9))+$R$10*SIN($R$6*(K448-Mode1_Parameter_sheet!$D$9))-$R$9*COS($R$7*(K448-Mode1_Parameter_sheet!$D$9))-$R$11*SIN($R$7*(K448-Mode1_Parameter_sheet!$D$9))</f>
        <v>4.0636870769076572E-3</v>
      </c>
      <c r="O448" s="33">
        <f>N448+Mode1_Parameter_sheet!$D$8</f>
        <v>0.55342931367073944</v>
      </c>
    </row>
    <row r="449" spans="2:15">
      <c r="B449" s="29">
        <v>443</v>
      </c>
      <c r="C449" s="26">
        <v>14.766666669999999</v>
      </c>
      <c r="D449" s="26">
        <v>0.2003342108</v>
      </c>
      <c r="E449" s="26">
        <v>-8.7765896179999997E-2</v>
      </c>
      <c r="F449" s="26">
        <f>D449-Mode1_Parameter_sheet!$D$7</f>
        <v>4.83969673949671E-2</v>
      </c>
      <c r="G449" s="26">
        <v>0.55524018610000003</v>
      </c>
      <c r="H449" s="26">
        <v>6.019789641E-2</v>
      </c>
      <c r="I449" s="26">
        <f>G449-Mode1_Parameter_sheet!$D$8</f>
        <v>5.8745595061682199E-3</v>
      </c>
      <c r="K449" s="26">
        <v>14.766666669999999</v>
      </c>
      <c r="L449" s="33">
        <f>$R$8*COS($R$6*(K449-Mode1_Parameter_sheet!$D$9))+$R$10*SIN($R$6*(K449-Mode1_Parameter_sheet!$D$9))+$R$9*COS($R$7*(K449-Mode1_Parameter_sheet!$D$9))+$R$11*SIN($R$7*(K449-Mode1_Parameter_sheet!$D$9))</f>
        <v>4.826546747694644E-2</v>
      </c>
      <c r="M449" s="33">
        <f>L449+Mode1_Parameter_sheet!$D$7</f>
        <v>0.20020271088197933</v>
      </c>
      <c r="N449" s="33">
        <f>$R$8*COS($R$6*(K449-Mode1_Parameter_sheet!$D$9))+$R$10*SIN($R$6*(K449-Mode1_Parameter_sheet!$D$9))-$R$9*COS($R$7*(K449-Mode1_Parameter_sheet!$D$9))-$R$11*SIN($R$7*(K449-Mode1_Parameter_sheet!$D$9))</f>
        <v>5.9818233987731784E-3</v>
      </c>
      <c r="O449" s="33">
        <f>N449+Mode1_Parameter_sheet!$D$8</f>
        <v>0.55534744999260499</v>
      </c>
    </row>
    <row r="450" spans="2:15">
      <c r="B450" s="29">
        <v>444</v>
      </c>
      <c r="C450" s="26">
        <v>14.8</v>
      </c>
      <c r="D450" s="26">
        <v>0.19729891860000001</v>
      </c>
      <c r="E450" s="26">
        <v>-9.7629354639999999E-2</v>
      </c>
      <c r="F450" s="26">
        <f>D450-Mode1_Parameter_sheet!$D$7</f>
        <v>4.5361675194967116E-2</v>
      </c>
      <c r="G450" s="26">
        <v>0.55725060199999998</v>
      </c>
      <c r="H450" s="26">
        <v>5.6641998800000003E-2</v>
      </c>
      <c r="I450" s="26">
        <f>G450-Mode1_Parameter_sheet!$D$8</f>
        <v>7.8849754061681709E-3</v>
      </c>
      <c r="K450" s="26">
        <v>14.8</v>
      </c>
      <c r="L450" s="33">
        <f>$R$8*COS($R$6*(K450-Mode1_Parameter_sheet!$D$9))+$R$10*SIN($R$6*(K450-Mode1_Parameter_sheet!$D$9))+$R$9*COS($R$7*(K450-Mode1_Parameter_sheet!$D$9))+$R$11*SIN($R$7*(K450-Mode1_Parameter_sheet!$D$9))</f>
        <v>4.5223914783092067E-2</v>
      </c>
      <c r="M450" s="33">
        <f>L450+Mode1_Parameter_sheet!$D$7</f>
        <v>0.19716115818812496</v>
      </c>
      <c r="N450" s="33">
        <f>$R$8*COS($R$6*(K450-Mode1_Parameter_sheet!$D$9))+$R$10*SIN($R$6*(K450-Mode1_Parameter_sheet!$D$9))-$R$9*COS($R$7*(K450-Mode1_Parameter_sheet!$D$9))-$R$11*SIN($R$7*(K450-Mode1_Parameter_sheet!$D$9))</f>
        <v>7.9545652657689661E-3</v>
      </c>
      <c r="O450" s="33">
        <f>N450+Mode1_Parameter_sheet!$D$8</f>
        <v>0.5573201918596008</v>
      </c>
    </row>
    <row r="451" spans="2:15">
      <c r="B451" s="29">
        <v>445</v>
      </c>
      <c r="C451" s="26">
        <v>14.83333333</v>
      </c>
      <c r="D451" s="26">
        <v>0.1938255871</v>
      </c>
      <c r="E451" s="26">
        <v>-0.10878348039999999</v>
      </c>
      <c r="F451" s="26">
        <f>D451-Mode1_Parameter_sheet!$D$7</f>
        <v>4.1888343694967106E-2</v>
      </c>
      <c r="G451" s="26">
        <v>0.55901631939999996</v>
      </c>
      <c r="H451" s="26">
        <v>5.645676317E-2</v>
      </c>
      <c r="I451" s="26">
        <f>G451-Mode1_Parameter_sheet!$D$8</f>
        <v>9.6506928061681485E-3</v>
      </c>
      <c r="K451" s="26">
        <v>14.83333333</v>
      </c>
      <c r="L451" s="33">
        <f>$R$8*COS($R$6*(K451-Mode1_Parameter_sheet!$D$9))+$R$10*SIN($R$6*(K451-Mode1_Parameter_sheet!$D$9))+$R$9*COS($R$7*(K451-Mode1_Parameter_sheet!$D$9))+$R$11*SIN($R$7*(K451-Mode1_Parameter_sheet!$D$9))</f>
        <v>4.1820194863929724E-2</v>
      </c>
      <c r="M451" s="33">
        <f>L451+Mode1_Parameter_sheet!$D$7</f>
        <v>0.19375743826896263</v>
      </c>
      <c r="N451" s="33">
        <f>$R$8*COS($R$6*(K451-Mode1_Parameter_sheet!$D$9))+$R$10*SIN($R$6*(K451-Mode1_Parameter_sheet!$D$9))-$R$9*COS($R$7*(K451-Mode1_Parameter_sheet!$D$9))-$R$11*SIN($R$7*(K451-Mode1_Parameter_sheet!$D$9))</f>
        <v>9.9587576400181517E-3</v>
      </c>
      <c r="O451" s="33">
        <f>N451+Mode1_Parameter_sheet!$D$8</f>
        <v>0.55932438423385</v>
      </c>
    </row>
    <row r="452" spans="2:15">
      <c r="B452" s="29">
        <v>446</v>
      </c>
      <c r="C452" s="26">
        <v>14.866666670000001</v>
      </c>
      <c r="D452" s="26">
        <v>0.19004668650000001</v>
      </c>
      <c r="E452" s="26">
        <v>-0.1163950287</v>
      </c>
      <c r="F452" s="26">
        <f>D452-Mode1_Parameter_sheet!$D$7</f>
        <v>3.810944309496711E-2</v>
      </c>
      <c r="G452" s="26">
        <v>0.56101438619999999</v>
      </c>
      <c r="H452" s="26">
        <v>5.9791501240000003E-2</v>
      </c>
      <c r="I452" s="26">
        <f>G452-Mode1_Parameter_sheet!$D$8</f>
        <v>1.164875960616818E-2</v>
      </c>
      <c r="K452" s="26">
        <v>14.866666670000001</v>
      </c>
      <c r="L452" s="33">
        <f>$R$8*COS($R$6*(K452-Mode1_Parameter_sheet!$D$9))+$R$10*SIN($R$6*(K452-Mode1_Parameter_sheet!$D$9))+$R$9*COS($R$7*(K452-Mode1_Parameter_sheet!$D$9))+$R$11*SIN($R$7*(K452-Mode1_Parameter_sheet!$D$9))</f>
        <v>3.8087216032593553E-2</v>
      </c>
      <c r="M452" s="33">
        <f>L452+Mode1_Parameter_sheet!$D$7</f>
        <v>0.19002445943762644</v>
      </c>
      <c r="N452" s="33">
        <f>$R$8*COS($R$6*(K452-Mode1_Parameter_sheet!$D$9))+$R$10*SIN($R$6*(K452-Mode1_Parameter_sheet!$D$9))-$R$9*COS($R$7*(K452-Mode1_Parameter_sheet!$D$9))-$R$11*SIN($R$7*(K452-Mode1_Parameter_sheet!$D$9))</f>
        <v>1.1970195299882823E-2</v>
      </c>
      <c r="O452" s="33">
        <f>N452+Mode1_Parameter_sheet!$D$8</f>
        <v>0.56133582189371467</v>
      </c>
    </row>
    <row r="453" spans="2:15">
      <c r="B453" s="29">
        <v>447</v>
      </c>
      <c r="C453" s="26">
        <v>14.9</v>
      </c>
      <c r="D453" s="26">
        <v>0.18606591850000001</v>
      </c>
      <c r="E453" s="26">
        <v>-0.1250164037</v>
      </c>
      <c r="F453" s="26">
        <f>D453-Mode1_Parameter_sheet!$D$7</f>
        <v>3.4128675094967115E-2</v>
      </c>
      <c r="G453" s="26">
        <v>0.56300241949999996</v>
      </c>
      <c r="H453" s="26">
        <v>5.805647471E-2</v>
      </c>
      <c r="I453" s="26">
        <f>G453-Mode1_Parameter_sheet!$D$8</f>
        <v>1.3636792906168149E-2</v>
      </c>
      <c r="K453" s="26">
        <v>14.9</v>
      </c>
      <c r="L453" s="33">
        <f>$R$8*COS($R$6*(K453-Mode1_Parameter_sheet!$D$9))+$R$10*SIN($R$6*(K453-Mode1_Parameter_sheet!$D$9))+$R$9*COS($R$7*(K453-Mode1_Parameter_sheet!$D$9))+$R$11*SIN($R$7*(K453-Mode1_Parameter_sheet!$D$9))</f>
        <v>3.4060668289858723E-2</v>
      </c>
      <c r="M453" s="33">
        <f>L453+Mode1_Parameter_sheet!$D$7</f>
        <v>0.1859979116948916</v>
      </c>
      <c r="N453" s="33">
        <f>$R$8*COS($R$6*(K453-Mode1_Parameter_sheet!$D$9))+$R$10*SIN($R$6*(K453-Mode1_Parameter_sheet!$D$9))-$R$9*COS($R$7*(K453-Mode1_Parameter_sheet!$D$9))-$R$11*SIN($R$7*(K453-Mode1_Parameter_sheet!$D$9))</f>
        <v>1.396389553344931E-2</v>
      </c>
      <c r="O453" s="33">
        <f>N453+Mode1_Parameter_sheet!$D$8</f>
        <v>0.56332952212728116</v>
      </c>
    </row>
    <row r="454" spans="2:15">
      <c r="B454" s="29">
        <v>448</v>
      </c>
      <c r="C454" s="26">
        <v>14.93333333</v>
      </c>
      <c r="D454" s="26">
        <v>0.18171225960000001</v>
      </c>
      <c r="E454" s="26">
        <v>-0.1328403766</v>
      </c>
      <c r="F454" s="26">
        <f>D454-Mode1_Parameter_sheet!$D$7</f>
        <v>2.9775016194967113E-2</v>
      </c>
      <c r="G454" s="26">
        <v>0.5648848179</v>
      </c>
      <c r="H454" s="26">
        <v>5.6356384320000001E-2</v>
      </c>
      <c r="I454" s="26">
        <f>G454-Mode1_Parameter_sheet!$D$8</f>
        <v>1.551919130616819E-2</v>
      </c>
      <c r="K454" s="26">
        <v>14.93333333</v>
      </c>
      <c r="L454" s="33">
        <f>$R$8*COS($R$6*(K454-Mode1_Parameter_sheet!$D$9))+$R$10*SIN($R$6*(K454-Mode1_Parameter_sheet!$D$9))+$R$9*COS($R$7*(K454-Mode1_Parameter_sheet!$D$9))+$R$11*SIN($R$7*(K454-Mode1_Parameter_sheet!$D$9))</f>
        <v>2.9778662920458464E-2</v>
      </c>
      <c r="M454" s="33">
        <f>L454+Mode1_Parameter_sheet!$D$7</f>
        <v>0.18171590632549137</v>
      </c>
      <c r="N454" s="33">
        <f>$R$8*COS($R$6*(K454-Mode1_Parameter_sheet!$D$9))+$R$10*SIN($R$6*(K454-Mode1_Parameter_sheet!$D$9))-$R$9*COS($R$7*(K454-Mode1_Parameter_sheet!$D$9))-$R$11*SIN($R$7*(K454-Mode1_Parameter_sheet!$D$9))</f>
        <v>1.591438885646513E-2</v>
      </c>
      <c r="O454" s="33">
        <f>N454+Mode1_Parameter_sheet!$D$8</f>
        <v>0.56528001545029694</v>
      </c>
    </row>
    <row r="455" spans="2:15">
      <c r="B455" s="29">
        <v>449</v>
      </c>
      <c r="C455" s="26">
        <v>14.96666667</v>
      </c>
      <c r="D455" s="26">
        <v>0.17720989340000001</v>
      </c>
      <c r="E455" s="26">
        <v>-0.13871200719999999</v>
      </c>
      <c r="F455" s="26">
        <f>D455-Mode1_Parameter_sheet!$D$7</f>
        <v>2.5272649994967117E-2</v>
      </c>
      <c r="G455" s="26">
        <v>0.56675951179999995</v>
      </c>
      <c r="H455" s="26">
        <v>5.3426467759999999E-2</v>
      </c>
      <c r="I455" s="26">
        <f>G455-Mode1_Parameter_sheet!$D$8</f>
        <v>1.7393885206168136E-2</v>
      </c>
      <c r="K455" s="26">
        <v>14.96666667</v>
      </c>
      <c r="L455" s="33">
        <f>$R$8*COS($R$6*(K455-Mode1_Parameter_sheet!$D$9))+$R$10*SIN($R$6*(K455-Mode1_Parameter_sheet!$D$9))+$R$9*COS($R$7*(K455-Mode1_Parameter_sheet!$D$9))+$R$11*SIN($R$7*(K455-Mode1_Parameter_sheet!$D$9))</f>
        <v>2.5281360436532445E-2</v>
      </c>
      <c r="M455" s="33">
        <f>L455+Mode1_Parameter_sheet!$D$7</f>
        <v>0.17721860384156535</v>
      </c>
      <c r="N455" s="33">
        <f>$R$8*COS($R$6*(K455-Mode1_Parameter_sheet!$D$9))+$R$10*SIN($R$6*(K455-Mode1_Parameter_sheet!$D$9))-$R$9*COS($R$7*(K455-Mode1_Parameter_sheet!$D$9))-$R$11*SIN($R$7*(K455-Mode1_Parameter_sheet!$D$9))</f>
        <v>1.7796013593529919E-2</v>
      </c>
      <c r="O455" s="33">
        <f>N455+Mode1_Parameter_sheet!$D$8</f>
        <v>0.5671616401873617</v>
      </c>
    </row>
    <row r="456" spans="2:15">
      <c r="B456" s="29">
        <v>450</v>
      </c>
      <c r="C456" s="26">
        <v>15</v>
      </c>
      <c r="D456" s="26">
        <v>0.17246479249999999</v>
      </c>
      <c r="E456" s="26">
        <v>-0.14613187129999999</v>
      </c>
      <c r="F456" s="26">
        <f>D456-Mode1_Parameter_sheet!$D$7</f>
        <v>2.0527549094967096E-2</v>
      </c>
      <c r="G456" s="26">
        <v>0.56844658240000001</v>
      </c>
      <c r="H456" s="26">
        <v>4.9275756339999997E-2</v>
      </c>
      <c r="I456" s="26">
        <f>G456-Mode1_Parameter_sheet!$D$8</f>
        <v>1.9080955806168198E-2</v>
      </c>
      <c r="K456" s="26">
        <v>15</v>
      </c>
      <c r="L456" s="33">
        <f>$R$8*COS($R$6*(K456-Mode1_Parameter_sheet!$D$9))+$R$10*SIN($R$6*(K456-Mode1_Parameter_sheet!$D$9))+$R$9*COS($R$7*(K456-Mode1_Parameter_sheet!$D$9))+$R$11*SIN($R$7*(K456-Mode1_Parameter_sheet!$D$9))</f>
        <v>2.0610582283962935E-2</v>
      </c>
      <c r="M456" s="33">
        <f>L456+Mode1_Parameter_sheet!$D$7</f>
        <v>0.17254782568899582</v>
      </c>
      <c r="N456" s="33">
        <f>$R$8*COS($R$6*(K456-Mode1_Parameter_sheet!$D$9))+$R$10*SIN($R$6*(K456-Mode1_Parameter_sheet!$D$9))-$R$9*COS($R$7*(K456-Mode1_Parameter_sheet!$D$9))-$R$11*SIN($R$7*(K456-Mode1_Parameter_sheet!$D$9))</f>
        <v>1.9583216754996125E-2</v>
      </c>
      <c r="O456" s="33">
        <f>N456+Mode1_Parameter_sheet!$D$8</f>
        <v>0.56894884334882789</v>
      </c>
    </row>
    <row r="457" spans="2:15">
      <c r="B457" s="29">
        <v>451</v>
      </c>
      <c r="C457" s="26">
        <v>15.03333333</v>
      </c>
      <c r="D457" s="26">
        <v>0.16746776869999999</v>
      </c>
      <c r="E457" s="26">
        <v>-0.14673477779999999</v>
      </c>
      <c r="F457" s="26">
        <f>D457-Mode1_Parameter_sheet!$D$7</f>
        <v>1.5530525294967096E-2</v>
      </c>
      <c r="G457" s="26">
        <v>0.57004456219999999</v>
      </c>
      <c r="H457" s="26">
        <v>4.6510665380000003E-2</v>
      </c>
      <c r="I457" s="26">
        <f>G457-Mode1_Parameter_sheet!$D$8</f>
        <v>2.0678935606168181E-2</v>
      </c>
      <c r="K457" s="26">
        <v>15.03333333</v>
      </c>
      <c r="L457" s="33">
        <f>$R$8*COS($R$6*(K457-Mode1_Parameter_sheet!$D$9))+$R$10*SIN($R$6*(K457-Mode1_Parameter_sheet!$D$9))+$R$9*COS($R$7*(K457-Mode1_Parameter_sheet!$D$9))+$R$11*SIN($R$7*(K457-Mode1_Parameter_sheet!$D$9))</f>
        <v>1.5809396381494915E-2</v>
      </c>
      <c r="M457" s="33">
        <f>L457+Mode1_Parameter_sheet!$D$7</f>
        <v>0.16774663978652782</v>
      </c>
      <c r="N457" s="33">
        <f>$R$8*COS($R$6*(K457-Mode1_Parameter_sheet!$D$9))+$R$10*SIN($R$6*(K457-Mode1_Parameter_sheet!$D$9))-$R$9*COS($R$7*(K457-Mode1_Parameter_sheet!$D$9))-$R$11*SIN($R$7*(K457-Mode1_Parameter_sheet!$D$9))</f>
        <v>2.1250862618617881E-2</v>
      </c>
      <c r="O457" s="33">
        <f>N457+Mode1_Parameter_sheet!$D$8</f>
        <v>0.57061648921244967</v>
      </c>
    </row>
    <row r="458" spans="2:15">
      <c r="B458" s="29">
        <v>452</v>
      </c>
      <c r="C458" s="26">
        <v>15.06666667</v>
      </c>
      <c r="D458" s="26">
        <v>0.16268247399999999</v>
      </c>
      <c r="E458" s="26">
        <v>-0.1459514925</v>
      </c>
      <c r="F458" s="26">
        <f>D458-Mode1_Parameter_sheet!$D$7</f>
        <v>1.0745230594967098E-2</v>
      </c>
      <c r="G458" s="26">
        <v>0.57154729339999999</v>
      </c>
      <c r="H458" s="26">
        <v>4.2318071460000002E-2</v>
      </c>
      <c r="I458" s="26">
        <f>G458-Mode1_Parameter_sheet!$D$8</f>
        <v>2.2181666806168177E-2</v>
      </c>
      <c r="K458" s="26">
        <v>15.06666667</v>
      </c>
      <c r="L458" s="33">
        <f>$R$8*COS($R$6*(K458-Mode1_Parameter_sheet!$D$9))+$R$10*SIN($R$6*(K458-Mode1_Parameter_sheet!$D$9))+$R$9*COS($R$7*(K458-Mode1_Parameter_sheet!$D$9))+$R$11*SIN($R$7*(K458-Mode1_Parameter_sheet!$D$9))</f>
        <v>1.0921705055858304E-2</v>
      </c>
      <c r="M458" s="33">
        <f>L458+Mode1_Parameter_sheet!$D$7</f>
        <v>0.16285894846089119</v>
      </c>
      <c r="N458" s="33">
        <f>$R$8*COS($R$6*(K458-Mode1_Parameter_sheet!$D$9))+$R$10*SIN($R$6*(K458-Mode1_Parameter_sheet!$D$9))-$R$9*COS($R$7*(K458-Mode1_Parameter_sheet!$D$9))-$R$11*SIN($R$7*(K458-Mode1_Parameter_sheet!$D$9))</f>
        <v>2.2774535286753814E-2</v>
      </c>
      <c r="O458" s="33">
        <f>N458+Mode1_Parameter_sheet!$D$8</f>
        <v>0.57214016188058558</v>
      </c>
    </row>
    <row r="459" spans="2:15">
      <c r="B459" s="29">
        <v>453</v>
      </c>
      <c r="C459" s="26">
        <v>15.1</v>
      </c>
      <c r="D459" s="26">
        <v>0.15773766920000001</v>
      </c>
      <c r="E459" s="26">
        <v>-0.1495178342</v>
      </c>
      <c r="F459" s="26">
        <f>D459-Mode1_Parameter_sheet!$D$7</f>
        <v>5.8004257949671179E-3</v>
      </c>
      <c r="G459" s="26">
        <v>0.57286576690000002</v>
      </c>
      <c r="H459" s="26">
        <v>3.6051174380000002E-2</v>
      </c>
      <c r="I459" s="26">
        <f>G459-Mode1_Parameter_sheet!$D$8</f>
        <v>2.3500140306168205E-2</v>
      </c>
      <c r="K459" s="26">
        <v>15.1</v>
      </c>
      <c r="L459" s="33">
        <f>$R$8*COS($R$6*(K459-Mode1_Parameter_sheet!$D$9))+$R$10*SIN($R$6*(K459-Mode1_Parameter_sheet!$D$9))+$R$9*COS($R$7*(K459-Mode1_Parameter_sheet!$D$9))+$R$11*SIN($R$7*(K459-Mode1_Parameter_sheet!$D$9))</f>
        <v>5.9918282407496054E-3</v>
      </c>
      <c r="M459" s="33">
        <f>L459+Mode1_Parameter_sheet!$D$7</f>
        <v>0.15792907164578251</v>
      </c>
      <c r="N459" s="33">
        <f>$R$8*COS($R$6*(K459-Mode1_Parameter_sheet!$D$9))+$R$10*SIN($R$6*(K459-Mode1_Parameter_sheet!$D$9))-$R$9*COS($R$7*(K459-Mode1_Parameter_sheet!$D$9))-$R$11*SIN($R$7*(K459-Mode1_Parameter_sheet!$D$9))</f>
        <v>2.4130837659327841E-2</v>
      </c>
      <c r="O459" s="33">
        <f>N459+Mode1_Parameter_sheet!$D$8</f>
        <v>0.5734964642531597</v>
      </c>
    </row>
    <row r="460" spans="2:15">
      <c r="B460" s="29">
        <v>454</v>
      </c>
      <c r="C460" s="26">
        <v>15.133333329999999</v>
      </c>
      <c r="D460" s="26">
        <v>0.15271461829999999</v>
      </c>
      <c r="E460" s="26">
        <v>-0.14902389520000001</v>
      </c>
      <c r="F460" s="26">
        <f>D460-Mode1_Parameter_sheet!$D$7</f>
        <v>7.7737489496709777E-4</v>
      </c>
      <c r="G460" s="26">
        <v>0.57395070500000001</v>
      </c>
      <c r="H460" s="26">
        <v>2.9716549080000002E-2</v>
      </c>
      <c r="I460" s="26">
        <f>G460-Mode1_Parameter_sheet!$D$8</f>
        <v>2.4585078406168193E-2</v>
      </c>
      <c r="K460" s="26">
        <v>15.133333329999999</v>
      </c>
      <c r="L460" s="33">
        <f>$R$8*COS($R$6*(K460-Mode1_Parameter_sheet!$D$9))+$R$10*SIN($R$6*(K460-Mode1_Parameter_sheet!$D$9))+$R$9*COS($R$7*(K460-Mode1_Parameter_sheet!$D$9))+$R$11*SIN($R$7*(K460-Mode1_Parameter_sheet!$D$9))</f>
        <v>1.0640720316874575E-3</v>
      </c>
      <c r="M460" s="33">
        <f>L460+Mode1_Parameter_sheet!$D$7</f>
        <v>0.15300131543672035</v>
      </c>
      <c r="N460" s="33">
        <f>$R$8*COS($R$6*(K460-Mode1_Parameter_sheet!$D$9))+$R$10*SIN($R$6*(K460-Mode1_Parameter_sheet!$D$9))-$R$9*COS($R$7*(K460-Mode1_Parameter_sheet!$D$9))-$R$11*SIN($R$7*(K460-Mode1_Parameter_sheet!$D$9))</f>
        <v>2.5297686707876597E-2</v>
      </c>
      <c r="O460" s="33">
        <f>N460+Mode1_Parameter_sheet!$D$8</f>
        <v>0.57466331330170839</v>
      </c>
    </row>
    <row r="461" spans="2:15">
      <c r="B461" s="29">
        <v>455</v>
      </c>
      <c r="C461" s="26">
        <v>15.16666667</v>
      </c>
      <c r="D461" s="26">
        <v>0.1478027428</v>
      </c>
      <c r="E461" s="26">
        <v>-0.14513324</v>
      </c>
      <c r="F461" s="26">
        <f>D461-Mode1_Parameter_sheet!$D$7</f>
        <v>-4.1345006050328981E-3</v>
      </c>
      <c r="G461" s="26">
        <v>0.57484687020000003</v>
      </c>
      <c r="H461" s="26">
        <v>2.3536107340000001E-2</v>
      </c>
      <c r="I461" s="26">
        <f>G461-Mode1_Parameter_sheet!$D$8</f>
        <v>2.5481243606168213E-2</v>
      </c>
      <c r="K461" s="26">
        <v>15.16666667</v>
      </c>
      <c r="L461" s="33">
        <f>$R$8*COS($R$6*(K461-Mode1_Parameter_sheet!$D$9))+$R$10*SIN($R$6*(K461-Mode1_Parameter_sheet!$D$9))+$R$9*COS($R$7*(K461-Mode1_Parameter_sheet!$D$9))+$R$11*SIN($R$7*(K461-Mode1_Parameter_sheet!$D$9))</f>
        <v>-3.8176866105172989E-3</v>
      </c>
      <c r="M461" s="33">
        <f>L461+Mode1_Parameter_sheet!$D$7</f>
        <v>0.14811955679451561</v>
      </c>
      <c r="N461" s="33">
        <f>$R$8*COS($R$6*(K461-Mode1_Parameter_sheet!$D$9))+$R$10*SIN($R$6*(K461-Mode1_Parameter_sheet!$D$9))-$R$9*COS($R$7*(K461-Mode1_Parameter_sheet!$D$9))-$R$11*SIN($R$7*(K461-Mode1_Parameter_sheet!$D$9))</f>
        <v>2.6254593335955138E-2</v>
      </c>
      <c r="O461" s="33">
        <f>N461+Mode1_Parameter_sheet!$D$8</f>
        <v>0.57562021992978696</v>
      </c>
    </row>
    <row r="462" spans="2:15">
      <c r="B462" s="29">
        <v>456</v>
      </c>
      <c r="C462" s="26">
        <v>15.2</v>
      </c>
      <c r="D462" s="26">
        <v>0.14303906899999999</v>
      </c>
      <c r="E462" s="26">
        <v>-0.14514827529999999</v>
      </c>
      <c r="F462" s="26">
        <f>D462-Mode1_Parameter_sheet!$D$7</f>
        <v>-8.8981744050329048E-3</v>
      </c>
      <c r="G462" s="26">
        <v>0.57551977880000005</v>
      </c>
      <c r="H462" s="26">
        <v>1.750216361E-2</v>
      </c>
      <c r="I462" s="26">
        <f>G462-Mode1_Parameter_sheet!$D$8</f>
        <v>2.6154152206168235E-2</v>
      </c>
      <c r="K462" s="26">
        <v>15.2</v>
      </c>
      <c r="L462" s="33">
        <f>$R$8*COS($R$6*(K462-Mode1_Parameter_sheet!$D$9))+$R$10*SIN($R$6*(K462-Mode1_Parameter_sheet!$D$9))+$R$9*COS($R$7*(K462-Mode1_Parameter_sheet!$D$9))+$R$11*SIN($R$7*(K462-Mode1_Parameter_sheet!$D$9))</f>
        <v>-8.6104081052140388E-3</v>
      </c>
      <c r="M462" s="33">
        <f>L462+Mode1_Parameter_sheet!$D$7</f>
        <v>0.14332683529981885</v>
      </c>
      <c r="N462" s="33">
        <f>$R$8*COS($R$6*(K462-Mode1_Parameter_sheet!$D$9))+$R$10*SIN($R$6*(K462-Mode1_Parameter_sheet!$D$9))-$R$9*COS($R$7*(K462-Mode1_Parameter_sheet!$D$9))-$R$11*SIN($R$7*(K462-Mode1_Parameter_sheet!$D$9))</f>
        <v>2.6982928952873634E-2</v>
      </c>
      <c r="O462" s="33">
        <f>N462+Mode1_Parameter_sheet!$D$8</f>
        <v>0.5763485555467055</v>
      </c>
    </row>
    <row r="463" spans="2:15">
      <c r="B463" s="29">
        <v>457</v>
      </c>
      <c r="C463" s="26">
        <v>15.233333330000001</v>
      </c>
      <c r="D463" s="26">
        <v>0.13812619109999999</v>
      </c>
      <c r="E463" s="26">
        <v>-0.13976413069999999</v>
      </c>
      <c r="F463" s="26">
        <f>D463-Mode1_Parameter_sheet!$D$7</f>
        <v>-1.3811052305032906E-2</v>
      </c>
      <c r="G463" s="26">
        <v>0.57601368109999995</v>
      </c>
      <c r="H463" s="26">
        <v>1.1169568459999999E-2</v>
      </c>
      <c r="I463" s="26">
        <f>G463-Mode1_Parameter_sheet!$D$8</f>
        <v>2.664805450616814E-2</v>
      </c>
      <c r="K463" s="26">
        <v>15.233333330000001</v>
      </c>
      <c r="L463" s="33">
        <f>$R$8*COS($R$6*(K463-Mode1_Parameter_sheet!$D$9))+$R$10*SIN($R$6*(K463-Mode1_Parameter_sheet!$D$9))+$R$9*COS($R$7*(K463-Mode1_Parameter_sheet!$D$9))+$R$11*SIN($R$7*(K463-Mode1_Parameter_sheet!$D$9))</f>
        <v>-1.3272300590657066E-2</v>
      </c>
      <c r="M463" s="33">
        <f>L463+Mode1_Parameter_sheet!$D$7</f>
        <v>0.13866494281437583</v>
      </c>
      <c r="N463" s="33">
        <f>$R$8*COS($R$6*(K463-Mode1_Parameter_sheet!$D$9))+$R$10*SIN($R$6*(K463-Mode1_Parameter_sheet!$D$9))-$R$9*COS($R$7*(K463-Mode1_Parameter_sheet!$D$9))-$R$11*SIN($R$7*(K463-Mode1_Parameter_sheet!$D$9))</f>
        <v>2.7466176939540659E-2</v>
      </c>
      <c r="O463" s="33">
        <f>N463+Mode1_Parameter_sheet!$D$8</f>
        <v>0.57683180353337249</v>
      </c>
    </row>
    <row r="464" spans="2:15">
      <c r="B464" s="29">
        <v>458</v>
      </c>
      <c r="C464" s="26">
        <v>15.266666669999999</v>
      </c>
      <c r="D464" s="26">
        <v>0.13372146030000001</v>
      </c>
      <c r="E464" s="26">
        <v>-0.13065282810000001</v>
      </c>
      <c r="F464" s="26">
        <f>D464-Mode1_Parameter_sheet!$D$7</f>
        <v>-1.8215783105032884E-2</v>
      </c>
      <c r="G464" s="26">
        <v>0.57626441669999995</v>
      </c>
      <c r="H464" s="26">
        <v>3.5377573560000002E-3</v>
      </c>
      <c r="I464" s="26">
        <f>G464-Mode1_Parameter_sheet!$D$8</f>
        <v>2.6898790106168136E-2</v>
      </c>
      <c r="K464" s="26">
        <v>15.266666669999999</v>
      </c>
      <c r="L464" s="33">
        <f>$R$8*COS($R$6*(K464-Mode1_Parameter_sheet!$D$9))+$R$10*SIN($R$6*(K464-Mode1_Parameter_sheet!$D$9))+$R$9*COS($R$7*(K464-Mode1_Parameter_sheet!$D$9))+$R$11*SIN($R$7*(K464-Mode1_Parameter_sheet!$D$9))</f>
        <v>-1.7763201871504909E-2</v>
      </c>
      <c r="M464" s="33">
        <f>L464+Mode1_Parameter_sheet!$D$7</f>
        <v>0.13417404153352799</v>
      </c>
      <c r="N464" s="33">
        <f>$R$8*COS($R$6*(K464-Mode1_Parameter_sheet!$D$9))+$R$10*SIN($R$6*(K464-Mode1_Parameter_sheet!$D$9))-$R$9*COS($R$7*(K464-Mode1_Parameter_sheet!$D$9))-$R$11*SIN($R$7*(K464-Mode1_Parameter_sheet!$D$9))</f>
        <v>2.7690160780484929E-2</v>
      </c>
      <c r="O464" s="33">
        <f>N464+Mode1_Parameter_sheet!$D$8</f>
        <v>0.57705578737431673</v>
      </c>
    </row>
    <row r="465" spans="2:15">
      <c r="B465" s="29">
        <v>459</v>
      </c>
      <c r="C465" s="26">
        <v>15.3</v>
      </c>
      <c r="D465" s="26">
        <v>0.1294160026</v>
      </c>
      <c r="E465" s="26">
        <v>-0.12376830849999999</v>
      </c>
      <c r="F465" s="26">
        <f>D465-Mode1_Parameter_sheet!$D$7</f>
        <v>-2.2521240805032899E-2</v>
      </c>
      <c r="G465" s="26">
        <v>0.57624953160000003</v>
      </c>
      <c r="H465" s="26">
        <v>-6.0848192550000003E-3</v>
      </c>
      <c r="I465" s="26">
        <f>G465-Mode1_Parameter_sheet!$D$8</f>
        <v>2.6883905006168218E-2</v>
      </c>
      <c r="K465" s="26">
        <v>15.3</v>
      </c>
      <c r="L465" s="33">
        <f>$R$8*COS($R$6*(K465-Mode1_Parameter_sheet!$D$9))+$R$10*SIN($R$6*(K465-Mode1_Parameter_sheet!$D$9))+$R$9*COS($R$7*(K465-Mode1_Parameter_sheet!$D$9))+$R$11*SIN($R$7*(K465-Mode1_Parameter_sheet!$D$9))</f>
        <v>-2.204494331403134E-2</v>
      </c>
      <c r="M465" s="33">
        <f>L465+Mode1_Parameter_sheet!$D$7</f>
        <v>0.12989230009100156</v>
      </c>
      <c r="N465" s="33">
        <f>$R$8*COS($R$6*(K465-Mode1_Parameter_sheet!$D$9))+$R$10*SIN($R$6*(K465-Mode1_Parameter_sheet!$D$9))-$R$9*COS($R$7*(K465-Mode1_Parameter_sheet!$D$9))-$R$11*SIN($R$7*(K465-Mode1_Parameter_sheet!$D$9))</f>
        <v>2.7643250340351793E-2</v>
      </c>
      <c r="O465" s="33">
        <f>N465+Mode1_Parameter_sheet!$D$8</f>
        <v>0.57700887693418357</v>
      </c>
    </row>
    <row r="466" spans="2:15">
      <c r="B466" s="29">
        <v>460</v>
      </c>
      <c r="C466" s="26">
        <v>15.33333333</v>
      </c>
      <c r="D466" s="26">
        <v>0.12547023970000001</v>
      </c>
      <c r="E466" s="26">
        <v>-0.11452473909999999</v>
      </c>
      <c r="F466" s="26">
        <f>D466-Mode1_Parameter_sheet!$D$7</f>
        <v>-2.6467003705032882E-2</v>
      </c>
      <c r="G466" s="26">
        <v>0.57585876209999998</v>
      </c>
      <c r="H466" s="26">
        <v>-1.544817712E-2</v>
      </c>
      <c r="I466" s="26">
        <f>G466-Mode1_Parameter_sheet!$D$8</f>
        <v>2.6493135506168164E-2</v>
      </c>
      <c r="K466" s="26">
        <v>15.33333333</v>
      </c>
      <c r="L466" s="33">
        <f>$R$8*COS($R$6*(K466-Mode1_Parameter_sheet!$D$9))+$R$10*SIN($R$6*(K466-Mode1_Parameter_sheet!$D$9))+$R$9*COS($R$7*(K466-Mode1_Parameter_sheet!$D$9))+$R$11*SIN($R$7*(K466-Mode1_Parameter_sheet!$D$9))</f>
        <v>-2.6081703418589734E-2</v>
      </c>
      <c r="M466" s="33">
        <f>L466+Mode1_Parameter_sheet!$D$7</f>
        <v>0.12585553998644317</v>
      </c>
      <c r="N466" s="33">
        <f>$R$8*COS($R$6*(K466-Mode1_Parameter_sheet!$D$9))+$R$10*SIN($R$6*(K466-Mode1_Parameter_sheet!$D$9))-$R$9*COS($R$7*(K466-Mode1_Parameter_sheet!$D$9))-$R$11*SIN($R$7*(K466-Mode1_Parameter_sheet!$D$9))</f>
        <v>2.7316542717106245E-2</v>
      </c>
      <c r="O466" s="33">
        <f>N466+Mode1_Parameter_sheet!$D$8</f>
        <v>0.57668216931093808</v>
      </c>
    </row>
    <row r="467" spans="2:15">
      <c r="B467" s="29">
        <v>461</v>
      </c>
      <c r="C467" s="26">
        <v>15.366666670000001</v>
      </c>
      <c r="D467" s="26">
        <v>0.12178102</v>
      </c>
      <c r="E467" s="26">
        <v>-0.1082615876</v>
      </c>
      <c r="F467" s="26">
        <f>D467-Mode1_Parameter_sheet!$D$7</f>
        <v>-3.0156223405032892E-2</v>
      </c>
      <c r="G467" s="26">
        <v>0.57521965310000001</v>
      </c>
      <c r="H467" s="26">
        <v>-2.2747551120000001E-2</v>
      </c>
      <c r="I467" s="26">
        <f>G467-Mode1_Parameter_sheet!$D$8</f>
        <v>2.5854026506168193E-2</v>
      </c>
      <c r="K467" s="26">
        <v>15.366666670000001</v>
      </c>
      <c r="L467" s="33">
        <f>$R$8*COS($R$6*(K467-Mode1_Parameter_sheet!$D$9))+$R$10*SIN($R$6*(K467-Mode1_Parameter_sheet!$D$9))+$R$9*COS($R$7*(K467-Mode1_Parameter_sheet!$D$9))+$R$11*SIN($R$7*(K467-Mode1_Parameter_sheet!$D$9))</f>
        <v>-2.9840323340188494E-2</v>
      </c>
      <c r="M467" s="33">
        <f>L467+Mode1_Parameter_sheet!$D$7</f>
        <v>0.12209692006484441</v>
      </c>
      <c r="N467" s="33">
        <f>$R$8*COS($R$6*(K467-Mode1_Parameter_sheet!$D$9))+$R$10*SIN($R$6*(K467-Mode1_Parameter_sheet!$D$9))-$R$9*COS($R$7*(K467-Mode1_Parameter_sheet!$D$9))-$R$11*SIN($R$7*(K467-Mode1_Parameter_sheet!$D$9))</f>
        <v>2.6704014141317546E-2</v>
      </c>
      <c r="O467" s="33">
        <f>N467+Mode1_Parameter_sheet!$D$8</f>
        <v>0.57606964073514932</v>
      </c>
    </row>
    <row r="468" spans="2:15">
      <c r="B468" s="29">
        <v>462</v>
      </c>
      <c r="C468" s="26">
        <v>15.4</v>
      </c>
      <c r="D468" s="26">
        <v>0.1182528006</v>
      </c>
      <c r="E468" s="26">
        <v>-9.8275671859999997E-2</v>
      </c>
      <c r="F468" s="26">
        <f>D468-Mode1_Parameter_sheet!$D$7</f>
        <v>-3.3684442805032896E-2</v>
      </c>
      <c r="G468" s="26">
        <v>0.5743422587</v>
      </c>
      <c r="H468" s="26">
        <v>-3.088328508E-2</v>
      </c>
      <c r="I468" s="26">
        <f>G468-Mode1_Parameter_sheet!$D$8</f>
        <v>2.4976632106168184E-2</v>
      </c>
      <c r="K468" s="26">
        <v>15.4</v>
      </c>
      <c r="L468" s="33">
        <f>$R$8*COS($R$6*(K468-Mode1_Parameter_sheet!$D$9))+$R$10*SIN($R$6*(K468-Mode1_Parameter_sheet!$D$9))+$R$9*COS($R$7*(K468-Mode1_Parameter_sheet!$D$9))+$R$11*SIN($R$7*(K468-Mode1_Parameter_sheet!$D$9))</f>
        <v>-3.3290595132907837E-2</v>
      </c>
      <c r="M468" s="33">
        <f>L468+Mode1_Parameter_sheet!$D$7</f>
        <v>0.11864664827212507</v>
      </c>
      <c r="N468" s="33">
        <f>$R$8*COS($R$6*(K468-Mode1_Parameter_sheet!$D$9))+$R$10*SIN($R$6*(K468-Mode1_Parameter_sheet!$D$9))-$R$9*COS($R$7*(K468-Mode1_Parameter_sheet!$D$9))-$R$11*SIN($R$7*(K468-Mode1_Parameter_sheet!$D$9))</f>
        <v>2.5802643440402336E-2</v>
      </c>
      <c r="O468" s="33">
        <f>N468+Mode1_Parameter_sheet!$D$8</f>
        <v>0.5751682700342341</v>
      </c>
    </row>
    <row r="469" spans="2:15">
      <c r="B469" s="29">
        <v>463</v>
      </c>
      <c r="C469" s="26">
        <v>15.43333333</v>
      </c>
      <c r="D469" s="26">
        <v>0.1152293085</v>
      </c>
      <c r="E469" s="26">
        <v>-8.7535207480000002E-2</v>
      </c>
      <c r="F469" s="26">
        <f>D469-Mode1_Parameter_sheet!$D$7</f>
        <v>-3.6707934905032893E-2</v>
      </c>
      <c r="G469" s="26">
        <v>0.5731607675</v>
      </c>
      <c r="H469" s="26">
        <v>-3.8241821330000002E-2</v>
      </c>
      <c r="I469" s="26">
        <f>G469-Mode1_Parameter_sheet!$D$8</f>
        <v>2.3795140906168188E-2</v>
      </c>
      <c r="K469" s="26">
        <v>15.43333333</v>
      </c>
      <c r="L469" s="33">
        <f>$R$8*COS($R$6*(K469-Mode1_Parameter_sheet!$D$9))+$R$10*SIN($R$6*(K469-Mode1_Parameter_sheet!$D$9))+$R$9*COS($R$7*(K469-Mode1_Parameter_sheet!$D$9))+$R$11*SIN($R$7*(K469-Mode1_Parameter_sheet!$D$9))</f>
        <v>-3.6405528521640355E-2</v>
      </c>
      <c r="M469" s="33">
        <f>L469+Mode1_Parameter_sheet!$D$7</f>
        <v>0.11553171488339253</v>
      </c>
      <c r="N469" s="33">
        <f>$R$8*COS($R$6*(K469-Mode1_Parameter_sheet!$D$9))+$R$10*SIN($R$6*(K469-Mode1_Parameter_sheet!$D$9))-$R$9*COS($R$7*(K469-Mode1_Parameter_sheet!$D$9))-$R$11*SIN($R$7*(K469-Mode1_Parameter_sheet!$D$9))</f>
        <v>2.4612501871962823E-2</v>
      </c>
      <c r="O469" s="33">
        <f>N469+Mode1_Parameter_sheet!$D$8</f>
        <v>0.57397812846579466</v>
      </c>
    </row>
    <row r="470" spans="2:15">
      <c r="B470" s="29">
        <v>464</v>
      </c>
      <c r="C470" s="26">
        <v>15.46666667</v>
      </c>
      <c r="D470" s="26">
        <v>0.1124171201</v>
      </c>
      <c r="E470" s="26">
        <v>-7.6928768970000005E-2</v>
      </c>
      <c r="F470" s="26">
        <f>D470-Mode1_Parameter_sheet!$D$7</f>
        <v>-3.9520123305032892E-2</v>
      </c>
      <c r="G470" s="26">
        <v>0.57179280399999999</v>
      </c>
      <c r="H470" s="26">
        <v>-4.7975683620000001E-2</v>
      </c>
      <c r="I470" s="26">
        <f>G470-Mode1_Parameter_sheet!$D$8</f>
        <v>2.2427177406168175E-2</v>
      </c>
      <c r="K470" s="26">
        <v>15.46666667</v>
      </c>
      <c r="L470" s="33">
        <f>$R$8*COS($R$6*(K470-Mode1_Parameter_sheet!$D$9))+$R$10*SIN($R$6*(K470-Mode1_Parameter_sheet!$D$9))+$R$9*COS($R$7*(K470-Mode1_Parameter_sheet!$D$9))+$R$11*SIN($R$7*(K470-Mode1_Parameter_sheet!$D$9))</f>
        <v>-3.9161573377008166E-2</v>
      </c>
      <c r="M470" s="33">
        <f>L470+Mode1_Parameter_sheet!$D$7</f>
        <v>0.11277567002802473</v>
      </c>
      <c r="N470" s="33">
        <f>$R$8*COS($R$6*(K470-Mode1_Parameter_sheet!$D$9))+$R$10*SIN($R$6*(K470-Mode1_Parameter_sheet!$D$9))-$R$9*COS($R$7*(K470-Mode1_Parameter_sheet!$D$9))-$R$11*SIN($R$7*(K470-Mode1_Parameter_sheet!$D$9))</f>
        <v>2.3136811291718271E-2</v>
      </c>
      <c r="O470" s="33">
        <f>N470+Mode1_Parameter_sheet!$D$8</f>
        <v>0.57250243788555011</v>
      </c>
    </row>
    <row r="471" spans="2:15">
      <c r="B471" s="29">
        <v>465</v>
      </c>
      <c r="C471" s="26">
        <v>15.5</v>
      </c>
      <c r="D471" s="26">
        <v>0.1101007239</v>
      </c>
      <c r="E471" s="26">
        <v>-6.5011082669999998E-2</v>
      </c>
      <c r="F471" s="26">
        <f>D471-Mode1_Parameter_sheet!$D$7</f>
        <v>-4.1836519505032893E-2</v>
      </c>
      <c r="G471" s="26">
        <v>0.56996238860000004</v>
      </c>
      <c r="H471" s="26">
        <v>-5.8486860020000003E-2</v>
      </c>
      <c r="I471" s="26">
        <f>G471-Mode1_Parameter_sheet!$D$8</f>
        <v>2.0596762006168223E-2</v>
      </c>
      <c r="K471" s="26">
        <v>15.5</v>
      </c>
      <c r="L471" s="33">
        <f>$R$8*COS($R$6*(K471-Mode1_Parameter_sheet!$D$9))+$R$10*SIN($R$6*(K471-Mode1_Parameter_sheet!$D$9))+$R$9*COS($R$7*(K471-Mode1_Parameter_sheet!$D$9))+$R$11*SIN($R$7*(K471-Mode1_Parameter_sheet!$D$9))</f>
        <v>-4.1538808287111068E-2</v>
      </c>
      <c r="M471" s="33">
        <f>L471+Mode1_Parameter_sheet!$D$7</f>
        <v>0.11039843511792183</v>
      </c>
      <c r="N471" s="33">
        <f>$R$8*COS($R$6*(K471-Mode1_Parameter_sheet!$D$9))+$R$10*SIN($R$6*(K471-Mode1_Parameter_sheet!$D$9))-$R$9*COS($R$7*(K471-Mode1_Parameter_sheet!$D$9))-$R$11*SIN($R$7*(K471-Mode1_Parameter_sheet!$D$9))</f>
        <v>2.1381969968322999E-2</v>
      </c>
      <c r="O471" s="33">
        <f>N471+Mode1_Parameter_sheet!$D$8</f>
        <v>0.57074759656215479</v>
      </c>
    </row>
    <row r="472" spans="2:15">
      <c r="B472" s="29">
        <v>466</v>
      </c>
      <c r="C472" s="26">
        <v>15.53333333</v>
      </c>
      <c r="D472" s="26">
        <v>0.10808304790000001</v>
      </c>
      <c r="E472" s="26">
        <v>-5.3279606440000002E-2</v>
      </c>
      <c r="F472" s="26">
        <f>D472-Mode1_Parameter_sheet!$D$7</f>
        <v>-4.3854195505032889E-2</v>
      </c>
      <c r="G472" s="26">
        <v>0.56789367999999996</v>
      </c>
      <c r="H472" s="26">
        <v>-6.4077640769999999E-2</v>
      </c>
      <c r="I472" s="26">
        <f>G472-Mode1_Parameter_sheet!$D$8</f>
        <v>1.8528053406168143E-2</v>
      </c>
      <c r="K472" s="26">
        <v>15.53333333</v>
      </c>
      <c r="L472" s="33">
        <f>$R$8*COS($R$6*(K472-Mode1_Parameter_sheet!$D$9))+$R$10*SIN($R$6*(K472-Mode1_Parameter_sheet!$D$9))+$R$9*COS($R$7*(K472-Mode1_Parameter_sheet!$D$9))+$R$11*SIN($R$7*(K472-Mode1_Parameter_sheet!$D$9))</f>
        <v>-4.3521098768286082E-2</v>
      </c>
      <c r="M472" s="33">
        <f>L472+Mode1_Parameter_sheet!$D$7</f>
        <v>0.10841614463674681</v>
      </c>
      <c r="N472" s="33">
        <f>$R$8*COS($R$6*(K472-Mode1_Parameter_sheet!$D$9))+$R$10*SIN($R$6*(K472-Mode1_Parameter_sheet!$D$9))-$R$9*COS($R$7*(K472-Mode1_Parameter_sheet!$D$9))-$R$11*SIN($R$7*(K472-Mode1_Parameter_sheet!$D$9))</f>
        <v>1.935753949898315E-2</v>
      </c>
      <c r="O472" s="33">
        <f>N472+Mode1_Parameter_sheet!$D$8</f>
        <v>0.56872316609281492</v>
      </c>
    </row>
    <row r="473" spans="2:15">
      <c r="B473" s="29">
        <v>467</v>
      </c>
      <c r="C473" s="26">
        <v>15.56666667</v>
      </c>
      <c r="D473" s="26">
        <v>0.1065487502</v>
      </c>
      <c r="E473" s="26">
        <v>-4.1331496160000002E-2</v>
      </c>
      <c r="F473" s="26">
        <f>D473-Mode1_Parameter_sheet!$D$7</f>
        <v>-4.5388493205032895E-2</v>
      </c>
      <c r="G473" s="26">
        <v>0.5656905458</v>
      </c>
      <c r="H473" s="26">
        <v>-6.8176723930000002E-2</v>
      </c>
      <c r="I473" s="26">
        <f>G473-Mode1_Parameter_sheet!$D$8</f>
        <v>1.6324919206168187E-2</v>
      </c>
      <c r="K473" s="26">
        <v>15.56666667</v>
      </c>
      <c r="L473" s="33">
        <f>$R$8*COS($R$6*(K473-Mode1_Parameter_sheet!$D$9))+$R$10*SIN($R$6*(K473-Mode1_Parameter_sheet!$D$9))+$R$9*COS($R$7*(K473-Mode1_Parameter_sheet!$D$9))+$R$11*SIN($R$7*(K473-Mode1_Parameter_sheet!$D$9))</f>
        <v>-4.5096208870989279E-2</v>
      </c>
      <c r="M473" s="33">
        <f>L473+Mode1_Parameter_sheet!$D$7</f>
        <v>0.10684103453404362</v>
      </c>
      <c r="N473" s="33">
        <f>$R$8*COS($R$6*(K473-Mode1_Parameter_sheet!$D$9))+$R$10*SIN($R$6*(K473-Mode1_Parameter_sheet!$D$9))-$R$9*COS($R$7*(K473-Mode1_Parameter_sheet!$D$9))-$R$11*SIN($R$7*(K473-Mode1_Parameter_sheet!$D$9))</f>
        <v>1.7076200580987723E-2</v>
      </c>
      <c r="O473" s="33">
        <f>N473+Mode1_Parameter_sheet!$D$8</f>
        <v>0.5664418271748195</v>
      </c>
    </row>
    <row r="474" spans="2:15">
      <c r="B474" s="29">
        <v>468</v>
      </c>
      <c r="C474" s="26">
        <v>15.6</v>
      </c>
      <c r="D474" s="26">
        <v>0.1053276148</v>
      </c>
      <c r="E474" s="26">
        <v>-2.9264907949999999E-2</v>
      </c>
      <c r="F474" s="26">
        <f>D474-Mode1_Parameter_sheet!$D$7</f>
        <v>-4.6609628605032899E-2</v>
      </c>
      <c r="G474" s="26">
        <v>0.56334856499999997</v>
      </c>
      <c r="H474" s="26">
        <v>-7.7543984169999997E-2</v>
      </c>
      <c r="I474" s="26">
        <f>G474-Mode1_Parameter_sheet!$D$8</f>
        <v>1.3982938406168155E-2</v>
      </c>
      <c r="K474" s="26">
        <v>15.6</v>
      </c>
      <c r="L474" s="33">
        <f>$R$8*COS($R$6*(K474-Mode1_Parameter_sheet!$D$9))+$R$10*SIN($R$6*(K474-Mode1_Parameter_sheet!$D$9))+$R$9*COS($R$7*(K474-Mode1_Parameter_sheet!$D$9))+$R$11*SIN($R$7*(K474-Mode1_Parameter_sheet!$D$9))</f>
        <v>-4.6255875425487425E-2</v>
      </c>
      <c r="M474" s="33">
        <f>L474+Mode1_Parameter_sheet!$D$7</f>
        <v>0.10568136797954547</v>
      </c>
      <c r="N474" s="33">
        <f>$R$8*COS($R$6*(K474-Mode1_Parameter_sheet!$D$9))+$R$10*SIN($R$6*(K474-Mode1_Parameter_sheet!$D$9))-$R$9*COS($R$7*(K474-Mode1_Parameter_sheet!$D$9))-$R$11*SIN($R$7*(K474-Mode1_Parameter_sheet!$D$9))</f>
        <v>1.455367559564842E-2</v>
      </c>
      <c r="O474" s="33">
        <f>N474+Mode1_Parameter_sheet!$D$8</f>
        <v>0.56391930218948028</v>
      </c>
    </row>
    <row r="475" spans="2:15">
      <c r="B475" s="29">
        <v>469</v>
      </c>
      <c r="C475" s="26">
        <v>15.633333329999999</v>
      </c>
      <c r="D475" s="26">
        <v>0.1045977563</v>
      </c>
      <c r="E475" s="26">
        <v>-1.5281319430000001E-2</v>
      </c>
      <c r="F475" s="26">
        <f>D475-Mode1_Parameter_sheet!$D$7</f>
        <v>-4.7339487105032899E-2</v>
      </c>
      <c r="G475" s="26">
        <v>0.56052094689999998</v>
      </c>
      <c r="H475" s="26">
        <v>-8.6655920600000005E-2</v>
      </c>
      <c r="I475" s="26">
        <f>G475-Mode1_Parameter_sheet!$D$8</f>
        <v>1.115532030616817E-2</v>
      </c>
      <c r="K475" s="26">
        <v>15.633333329999999</v>
      </c>
      <c r="L475" s="33">
        <f>$R$8*COS($R$6*(K475-Mode1_Parameter_sheet!$D$9))+$R$10*SIN($R$6*(K475-Mode1_Parameter_sheet!$D$9))+$R$9*COS($R$7*(K475-Mode1_Parameter_sheet!$D$9))+$R$11*SIN($R$7*(K475-Mode1_Parameter_sheet!$D$9))</f>
        <v>-4.6995846068849587E-2</v>
      </c>
      <c r="M475" s="33">
        <f>L475+Mode1_Parameter_sheet!$D$7</f>
        <v>0.10494139733618331</v>
      </c>
      <c r="N475" s="33">
        <f>$R$8*COS($R$6*(K475-Mode1_Parameter_sheet!$D$9))+$R$10*SIN($R$6*(K475-Mode1_Parameter_sheet!$D$9))-$R$9*COS($R$7*(K475-Mode1_Parameter_sheet!$D$9))-$R$11*SIN($R$7*(K475-Mode1_Parameter_sheet!$D$9))</f>
        <v>1.1808610531254145E-2</v>
      </c>
      <c r="O475" s="33">
        <f>N475+Mode1_Parameter_sheet!$D$8</f>
        <v>0.56117423712508596</v>
      </c>
    </row>
    <row r="476" spans="2:15">
      <c r="B476" s="29">
        <v>470</v>
      </c>
      <c r="C476" s="26">
        <v>15.66666667</v>
      </c>
      <c r="D476" s="26">
        <v>0.10430886020000001</v>
      </c>
      <c r="E476" s="26">
        <v>-3.214172973E-3</v>
      </c>
      <c r="F476" s="26">
        <f>D476-Mode1_Parameter_sheet!$D$7</f>
        <v>-4.762838320503289E-2</v>
      </c>
      <c r="G476" s="26">
        <v>0.55757150369999997</v>
      </c>
      <c r="H476" s="26">
        <v>-8.9230462999999996E-2</v>
      </c>
      <c r="I476" s="26">
        <f>G476-Mode1_Parameter_sheet!$D$8</f>
        <v>8.2058771061681579E-3</v>
      </c>
      <c r="K476" s="26">
        <v>15.66666667</v>
      </c>
      <c r="L476" s="33">
        <f>$R$8*COS($R$6*(K476-Mode1_Parameter_sheet!$D$9))+$R$10*SIN($R$6*(K476-Mode1_Parameter_sheet!$D$9))+$R$9*COS($R$7*(K476-Mode1_Parameter_sheet!$D$9))+$R$11*SIN($R$7*(K476-Mode1_Parameter_sheet!$D$9))</f>
        <v>-4.7315872459053276E-2</v>
      </c>
      <c r="M476" s="33">
        <f>L476+Mode1_Parameter_sheet!$D$7</f>
        <v>0.10462137094597962</v>
      </c>
      <c r="N476" s="33">
        <f>$R$8*COS($R$6*(K476-Mode1_Parameter_sheet!$D$9))+$R$10*SIN($R$6*(K476-Mode1_Parameter_sheet!$D$9))-$R$9*COS($R$7*(K476-Mode1_Parameter_sheet!$D$9))-$R$11*SIN($R$7*(K476-Mode1_Parameter_sheet!$D$9))</f>
        <v>8.8624295215360936E-3</v>
      </c>
      <c r="O476" s="33">
        <f>N476+Mode1_Parameter_sheet!$D$8</f>
        <v>0.55822805611536785</v>
      </c>
    </row>
    <row r="477" spans="2:15">
      <c r="B477" s="29">
        <v>471</v>
      </c>
      <c r="C477" s="26">
        <v>15.7</v>
      </c>
      <c r="D477" s="26">
        <v>0.1043834781</v>
      </c>
      <c r="E477" s="26">
        <v>1.006161649E-2</v>
      </c>
      <c r="F477" s="26">
        <f>D477-Mode1_Parameter_sheet!$D$7</f>
        <v>-4.75537653050329E-2</v>
      </c>
      <c r="G477" s="26">
        <v>0.55457224940000005</v>
      </c>
      <c r="H477" s="26">
        <v>-9.2060396269999997E-2</v>
      </c>
      <c r="I477" s="26">
        <f>G477-Mode1_Parameter_sheet!$D$8</f>
        <v>5.2066228061682374E-3</v>
      </c>
      <c r="K477" s="26">
        <v>15.7</v>
      </c>
      <c r="L477" s="33">
        <f>$R$8*COS($R$6*(K477-Mode1_Parameter_sheet!$D$9))+$R$10*SIN($R$6*(K477-Mode1_Parameter_sheet!$D$9))+$R$9*COS($R$7*(K477-Mode1_Parameter_sheet!$D$9))+$R$11*SIN($R$7*(K477-Mode1_Parameter_sheet!$D$9))</f>
        <v>-4.7219666117488124E-2</v>
      </c>
      <c r="M477" s="33">
        <f>L477+Mode1_Parameter_sheet!$D$7</f>
        <v>0.10471757728754477</v>
      </c>
      <c r="N477" s="33">
        <f>$R$8*COS($R$6*(K477-Mode1_Parameter_sheet!$D$9))+$R$10*SIN($R$6*(K477-Mode1_Parameter_sheet!$D$9))-$R$9*COS($R$7*(K477-Mode1_Parameter_sheet!$D$9))-$R$11*SIN($R$7*(K477-Mode1_Parameter_sheet!$D$9))</f>
        <v>5.7391585750957708E-3</v>
      </c>
      <c r="O477" s="33">
        <f>N477+Mode1_Parameter_sheet!$D$8</f>
        <v>0.55510478516892758</v>
      </c>
    </row>
    <row r="478" spans="2:15">
      <c r="B478" s="29">
        <v>472</v>
      </c>
      <c r="C478" s="26">
        <v>15.733333330000001</v>
      </c>
      <c r="D478" s="26">
        <v>0.1049796346</v>
      </c>
      <c r="E478" s="26">
        <v>2.2020962870000001E-2</v>
      </c>
      <c r="F478" s="26">
        <f>D478-Mode1_Parameter_sheet!$D$7</f>
        <v>-4.6957608805032899E-2</v>
      </c>
      <c r="G478" s="26">
        <v>0.55143414390000001</v>
      </c>
      <c r="H478" s="26">
        <v>-9.8351848079999998E-2</v>
      </c>
      <c r="I478" s="26">
        <f>G478-Mode1_Parameter_sheet!$D$8</f>
        <v>2.0685173061681938E-3</v>
      </c>
      <c r="K478" s="26">
        <v>15.733333330000001</v>
      </c>
      <c r="L478" s="33">
        <f>$R$8*COS($R$6*(K478-Mode1_Parameter_sheet!$D$9))+$R$10*SIN($R$6*(K478-Mode1_Parameter_sheet!$D$9))+$R$9*COS($R$7*(K478-Mode1_Parameter_sheet!$D$9))+$R$11*SIN($R$7*(K478-Mode1_Parameter_sheet!$D$9))</f>
        <v>-4.6714815699381351E-2</v>
      </c>
      <c r="M478" s="33">
        <f>L478+Mode1_Parameter_sheet!$D$7</f>
        <v>0.10522242770565154</v>
      </c>
      <c r="N478" s="33">
        <f>$R$8*COS($R$6*(K478-Mode1_Parameter_sheet!$D$9))+$R$10*SIN($R$6*(K478-Mode1_Parameter_sheet!$D$9))-$R$9*COS($R$7*(K478-Mode1_Parameter_sheet!$D$9))-$R$11*SIN($R$7*(K478-Mode1_Parameter_sheet!$D$9))</f>
        <v>2.465210634005767E-3</v>
      </c>
      <c r="O478" s="33">
        <f>N478+Mode1_Parameter_sheet!$D$8</f>
        <v>0.55183083722783755</v>
      </c>
    </row>
    <row r="479" spans="2:15">
      <c r="B479" s="29">
        <v>473</v>
      </c>
      <c r="C479" s="26">
        <v>15.766666669999999</v>
      </c>
      <c r="D479" s="26">
        <v>0.1058515423</v>
      </c>
      <c r="E479" s="26">
        <v>3.3944697310000001E-2</v>
      </c>
      <c r="F479" s="26">
        <f>D479-Mode1_Parameter_sheet!$D$7</f>
        <v>-4.6085701105032892E-2</v>
      </c>
      <c r="G479" s="26">
        <v>0.54801545949999997</v>
      </c>
      <c r="H479" s="26">
        <v>-0.1032280114</v>
      </c>
      <c r="I479" s="26">
        <f>G479-Mode1_Parameter_sheet!$D$8</f>
        <v>-1.3501670938318444E-3</v>
      </c>
      <c r="K479" s="26">
        <v>15.766666669999999</v>
      </c>
      <c r="L479" s="33">
        <f>$R$8*COS($R$6*(K479-Mode1_Parameter_sheet!$D$9))+$R$10*SIN($R$6*(K479-Mode1_Parameter_sheet!$D$9))+$R$9*COS($R$7*(K479-Mode1_Parameter_sheet!$D$9))+$R$11*SIN($R$7*(K479-Mode1_Parameter_sheet!$D$9))</f>
        <v>-4.5812665136220752E-2</v>
      </c>
      <c r="M479" s="33">
        <f>L479+Mode1_Parameter_sheet!$D$7</f>
        <v>0.10612457826881214</v>
      </c>
      <c r="N479" s="33">
        <f>$R$8*COS($R$6*(K479-Mode1_Parameter_sheet!$D$9))+$R$10*SIN($R$6*(K479-Mode1_Parameter_sheet!$D$9))-$R$9*COS($R$7*(K479-Mode1_Parameter_sheet!$D$9))-$R$11*SIN($R$7*(K479-Mode1_Parameter_sheet!$D$9))</f>
        <v>-9.3085007103489714E-4</v>
      </c>
      <c r="O479" s="33">
        <f>N479+Mode1_Parameter_sheet!$D$8</f>
        <v>0.54843477652279693</v>
      </c>
    </row>
    <row r="480" spans="2:15">
      <c r="B480" s="29">
        <v>474</v>
      </c>
      <c r="C480" s="26">
        <v>15.8</v>
      </c>
      <c r="D480" s="26">
        <v>0.10724261440000001</v>
      </c>
      <c r="E480" s="26">
        <v>4.453314043E-2</v>
      </c>
      <c r="F480" s="26">
        <f>D480-Mode1_Parameter_sheet!$D$7</f>
        <v>-4.469462900503289E-2</v>
      </c>
      <c r="G480" s="26">
        <v>0.54455227650000004</v>
      </c>
      <c r="H480" s="26">
        <v>-0.1019149764</v>
      </c>
      <c r="I480" s="26">
        <f>G480-Mode1_Parameter_sheet!$D$8</f>
        <v>-4.8133500938317697E-3</v>
      </c>
      <c r="K480" s="26">
        <v>15.8</v>
      </c>
      <c r="L480" s="33">
        <f>$R$8*COS($R$6*(K480-Mode1_Parameter_sheet!$D$9))+$R$10*SIN($R$6*(K480-Mode1_Parameter_sheet!$D$9))+$R$9*COS($R$7*(K480-Mode1_Parameter_sheet!$D$9))+$R$11*SIN($R$7*(K480-Mode1_Parameter_sheet!$D$9))</f>
        <v>-4.4528157795667204E-2</v>
      </c>
      <c r="M480" s="33">
        <f>L480+Mode1_Parameter_sheet!$D$7</f>
        <v>0.10740908560936568</v>
      </c>
      <c r="N480" s="33">
        <f>$R$8*COS($R$6*(K480-Mode1_Parameter_sheet!$D$9))+$R$10*SIN($R$6*(K480-Mode1_Parameter_sheet!$D$9))-$R$9*COS($R$7*(K480-Mode1_Parameter_sheet!$D$9))-$R$11*SIN($R$7*(K480-Mode1_Parameter_sheet!$D$9))</f>
        <v>-4.4185690613182116E-3</v>
      </c>
      <c r="O480" s="33">
        <f>N480+Mode1_Parameter_sheet!$D$8</f>
        <v>0.5449470575325136</v>
      </c>
    </row>
    <row r="481" spans="2:16">
      <c r="B481" s="29">
        <v>475</v>
      </c>
      <c r="C481" s="26">
        <v>15.83333333</v>
      </c>
      <c r="D481" s="26">
        <v>0.1088204183</v>
      </c>
      <c r="E481" s="26">
        <v>5.5144331939999999E-2</v>
      </c>
      <c r="F481" s="26">
        <f>D481-Mode1_Parameter_sheet!$D$7</f>
        <v>-4.3116825105032897E-2</v>
      </c>
      <c r="G481" s="26">
        <v>0.54122112769999997</v>
      </c>
      <c r="H481" s="26">
        <v>-0.10271369700000001</v>
      </c>
      <c r="I481" s="26">
        <f>G481-Mode1_Parameter_sheet!$D$8</f>
        <v>-8.1444988938318419E-3</v>
      </c>
      <c r="K481" s="26">
        <v>15.83333333</v>
      </c>
      <c r="L481" s="33">
        <f>$R$8*COS($R$6*(K481-Mode1_Parameter_sheet!$D$9))+$R$10*SIN($R$6*(K481-Mode1_Parameter_sheet!$D$9))+$R$9*COS($R$7*(K481-Mode1_Parameter_sheet!$D$9))+$R$11*SIN($R$7*(K481-Mode1_Parameter_sheet!$D$9))</f>
        <v>-4.2879643358539159E-2</v>
      </c>
      <c r="M481" s="33">
        <f>L481+Mode1_Parameter_sheet!$D$7</f>
        <v>0.10905760004649373</v>
      </c>
      <c r="N481" s="33">
        <f>$R$8*COS($R$6*(K481-Mode1_Parameter_sheet!$D$9))+$R$10*SIN($R$6*(K481-Mode1_Parameter_sheet!$D$9))-$R$9*COS($R$7*(K481-Mode1_Parameter_sheet!$D$9))-$R$11*SIN($R$7*(K481-Mode1_Parameter_sheet!$D$9))</f>
        <v>-7.9658956833776398E-3</v>
      </c>
      <c r="O481" s="33">
        <f>N481+Mode1_Parameter_sheet!$D$8</f>
        <v>0.54139973091045412</v>
      </c>
    </row>
    <row r="482" spans="2:16">
      <c r="B482" s="29">
        <v>476</v>
      </c>
      <c r="C482" s="26">
        <v>15.866666670000001</v>
      </c>
      <c r="D482" s="26">
        <v>0.1109189032</v>
      </c>
      <c r="E482" s="26">
        <v>6.5019534980000002E-2</v>
      </c>
      <c r="F482" s="26">
        <f>D482-Mode1_Parameter_sheet!$D$7</f>
        <v>-4.1018340205032894E-2</v>
      </c>
      <c r="G482" s="26">
        <v>0.53770469669999998</v>
      </c>
      <c r="H482" s="26">
        <v>-0.1071734948</v>
      </c>
      <c r="I482" s="26">
        <f>G482-Mode1_Parameter_sheet!$D$8</f>
        <v>-1.1660929893831828E-2</v>
      </c>
      <c r="K482" s="26">
        <v>15.866666670000001</v>
      </c>
      <c r="L482" s="33">
        <f>$R$8*COS($R$6*(K482-Mode1_Parameter_sheet!$D$9))+$R$10*SIN($R$6*(K482-Mode1_Parameter_sheet!$D$9))+$R$9*COS($R$7*(K482-Mode1_Parameter_sheet!$D$9))+$R$11*SIN($R$7*(K482-Mode1_Parameter_sheet!$D$9))</f>
        <v>-4.0888654589750967E-2</v>
      </c>
      <c r="M482" s="33">
        <f>L482+Mode1_Parameter_sheet!$D$7</f>
        <v>0.11104858881528193</v>
      </c>
      <c r="N482" s="33">
        <f>$R$8*COS($R$6*(K482-Mode1_Parameter_sheet!$D$9))+$R$10*SIN($R$6*(K482-Mode1_Parameter_sheet!$D$9))-$R$9*COS($R$7*(K482-Mode1_Parameter_sheet!$D$9))-$R$11*SIN($R$7*(K482-Mode1_Parameter_sheet!$D$9))</f>
        <v>-1.1539488894540633E-2</v>
      </c>
      <c r="O482" s="33">
        <f>N482+Mode1_Parameter_sheet!$D$8</f>
        <v>0.53782613769929122</v>
      </c>
    </row>
    <row r="483" spans="2:16">
      <c r="B483" s="29">
        <v>477</v>
      </c>
      <c r="C483" s="26">
        <v>15.9</v>
      </c>
      <c r="D483" s="26">
        <v>0.113155054</v>
      </c>
      <c r="E483" s="26">
        <v>7.6000903859999996E-2</v>
      </c>
      <c r="F483" s="26">
        <f>D483-Mode1_Parameter_sheet!$D$7</f>
        <v>-3.8782189405032891E-2</v>
      </c>
      <c r="G483" s="26">
        <v>0.53407622809999999</v>
      </c>
      <c r="H483" s="26">
        <v>-0.10631801320000001</v>
      </c>
      <c r="I483" s="26">
        <f>G483-Mode1_Parameter_sheet!$D$8</f>
        <v>-1.5289398493831818E-2</v>
      </c>
      <c r="K483" s="26">
        <v>15.9</v>
      </c>
      <c r="L483" s="33">
        <f>$R$8*COS($R$6*(K483-Mode1_Parameter_sheet!$D$9))+$R$10*SIN($R$6*(K483-Mode1_Parameter_sheet!$D$9))+$R$9*COS($R$7*(K483-Mode1_Parameter_sheet!$D$9))+$R$11*SIN($R$7*(K483-Mode1_Parameter_sheet!$D$9))</f>
        <v>-3.8579656557348282E-2</v>
      </c>
      <c r="M483" s="33">
        <f>L483+Mode1_Parameter_sheet!$D$7</f>
        <v>0.11335758684768461</v>
      </c>
      <c r="N483" s="33">
        <f>$R$8*COS($R$6*(K483-Mode1_Parameter_sheet!$D$9))+$R$10*SIN($R$6*(K483-Mode1_Parameter_sheet!$D$9))-$R$9*COS($R$7*(K483-Mode1_Parameter_sheet!$D$9))-$R$11*SIN($R$7*(K483-Mode1_Parameter_sheet!$D$9))</f>
        <v>-1.5105040468085553E-2</v>
      </c>
      <c r="O483" s="33">
        <f>N483+Mode1_Parameter_sheet!$D$8</f>
        <v>0.53426058612574623</v>
      </c>
    </row>
    <row r="484" spans="2:16">
      <c r="B484" s="29">
        <v>478</v>
      </c>
      <c r="C484" s="26">
        <v>15.93333333</v>
      </c>
      <c r="D484" s="26">
        <v>0.1159856302</v>
      </c>
      <c r="E484" s="26">
        <v>8.4866373600000003E-2</v>
      </c>
      <c r="F484" s="26">
        <f>D484-Mode1_Parameter_sheet!$D$7</f>
        <v>-3.5951613205032901E-2</v>
      </c>
      <c r="G484" s="26">
        <v>0.53061682909999996</v>
      </c>
      <c r="H484" s="26">
        <v>-0.1000012987</v>
      </c>
      <c r="I484" s="26">
        <f>G484-Mode1_Parameter_sheet!$D$8</f>
        <v>-1.8748797493831848E-2</v>
      </c>
      <c r="K484" s="26">
        <v>15.93333333</v>
      </c>
      <c r="L484" s="33">
        <f>$R$8*COS($R$6*(K484-Mode1_Parameter_sheet!$D$9))+$R$10*SIN($R$6*(K484-Mode1_Parameter_sheet!$D$9))+$R$9*COS($R$7*(K484-Mode1_Parameter_sheet!$D$9))+$R$11*SIN($R$7*(K484-Mode1_Parameter_sheet!$D$9))</f>
        <v>-3.5979763294577971E-2</v>
      </c>
      <c r="M484" s="33">
        <f>L484+Mode1_Parameter_sheet!$D$7</f>
        <v>0.11595748011045492</v>
      </c>
      <c r="N484" s="33">
        <f>$R$8*COS($R$6*(K484-Mode1_Parameter_sheet!$D$9))+$R$10*SIN($R$6*(K484-Mode1_Parameter_sheet!$D$9))-$R$9*COS($R$7*(K484-Mode1_Parameter_sheet!$D$9))-$R$11*SIN($R$7*(K484-Mode1_Parameter_sheet!$D$9))</f>
        <v>-1.8627622392939983E-2</v>
      </c>
      <c r="O484" s="33">
        <f>N484+Mode1_Parameter_sheet!$D$8</f>
        <v>0.53073800420089179</v>
      </c>
    </row>
    <row r="485" spans="2:16">
      <c r="B485" s="29">
        <v>479</v>
      </c>
      <c r="C485" s="26">
        <v>15.96666667</v>
      </c>
      <c r="D485" s="26">
        <v>0.11881281220000001</v>
      </c>
      <c r="E485" s="26">
        <v>8.886677237E-2</v>
      </c>
      <c r="F485" s="26">
        <f>D485-Mode1_Parameter_sheet!$D$7</f>
        <v>-3.3124431205032889E-2</v>
      </c>
      <c r="G485" s="26">
        <v>0.5274094748</v>
      </c>
      <c r="H485" s="26">
        <v>-9.9815526419999995E-2</v>
      </c>
      <c r="I485" s="26">
        <f>G485-Mode1_Parameter_sheet!$D$8</f>
        <v>-2.1956151793831813E-2</v>
      </c>
      <c r="K485" s="26">
        <v>15.96666667</v>
      </c>
      <c r="L485" s="33">
        <f>$R$8*COS($R$6*(K485-Mode1_Parameter_sheet!$D$9))+$R$10*SIN($R$6*(K485-Mode1_Parameter_sheet!$D$9))+$R$9*COS($R$7*(K485-Mode1_Parameter_sheet!$D$9))+$R$11*SIN($R$7*(K485-Mode1_Parameter_sheet!$D$9))</f>
        <v>-3.3118435864005764E-2</v>
      </c>
      <c r="M485" s="33">
        <f>L485+Mode1_Parameter_sheet!$D$7</f>
        <v>0.11881880754102714</v>
      </c>
      <c r="N485" s="33">
        <f>$R$8*COS($R$6*(K485-Mode1_Parameter_sheet!$D$9))+$R$10*SIN($R$6*(K485-Mode1_Parameter_sheet!$D$9))-$R$9*COS($R$7*(K485-Mode1_Parameter_sheet!$D$9))-$R$11*SIN($R$7*(K485-Mode1_Parameter_sheet!$D$9))</f>
        <v>-2.2072035533644827E-2</v>
      </c>
      <c r="O485" s="33">
        <f>N485+Mode1_Parameter_sheet!$D$8</f>
        <v>0.52729359106018703</v>
      </c>
    </row>
    <row r="486" spans="2:16">
      <c r="B486" s="32">
        <v>480</v>
      </c>
      <c r="C486" s="33">
        <v>16</v>
      </c>
      <c r="D486" s="33">
        <v>0.12191008170000001</v>
      </c>
      <c r="E486" s="33">
        <v>9.5859440500000004E-2</v>
      </c>
      <c r="F486" s="33">
        <f>D486-Mode1_Parameter_sheet!$D$7</f>
        <v>-3.002716170503289E-2</v>
      </c>
      <c r="G486" s="33">
        <v>0.52396246069999997</v>
      </c>
      <c r="H486" s="33">
        <v>-9.7886413919999998E-2</v>
      </c>
      <c r="I486" s="33">
        <f>G486-Mode1_Parameter_sheet!$D$8</f>
        <v>-2.5403165893831847E-2</v>
      </c>
      <c r="J486" s="34"/>
      <c r="K486" s="33">
        <v>16</v>
      </c>
      <c r="L486" s="33">
        <f>$R$8*COS($R$6*(K486-Mode1_Parameter_sheet!$D$9))+$R$10*SIN($R$6*(K486-Mode1_Parameter_sheet!$D$9))+$R$9*COS($R$7*(K486-Mode1_Parameter_sheet!$D$9))+$R$11*SIN($R$7*(K486-Mode1_Parameter_sheet!$D$9))</f>
        <v>-3.002716170503289E-2</v>
      </c>
      <c r="M486" s="33">
        <f>L486+Mode1_Parameter_sheet!$D$7</f>
        <v>0.12191008170000001</v>
      </c>
      <c r="N486" s="33">
        <f>$R$8*COS($R$6*(K486-Mode1_Parameter_sheet!$D$9))+$R$10*SIN($R$6*(K486-Mode1_Parameter_sheet!$D$9))-$R$9*COS($R$7*(K486-Mode1_Parameter_sheet!$D$9))-$R$11*SIN($R$7*(K486-Mode1_Parameter_sheet!$D$9))</f>
        <v>-2.5403165893831847E-2</v>
      </c>
      <c r="O486" s="33">
        <f>N486+Mode1_Parameter_sheet!$D$8</f>
        <v>0.52396246069999997</v>
      </c>
      <c r="P486" s="34"/>
    </row>
    <row r="487" spans="2:16">
      <c r="B487" s="29">
        <v>481</v>
      </c>
      <c r="C487" s="26">
        <v>16.033333330000001</v>
      </c>
      <c r="D487" s="26">
        <v>0.12520344159999999</v>
      </c>
      <c r="E487" s="26">
        <v>0.1012903345</v>
      </c>
      <c r="F487" s="26">
        <f>D487-Mode1_Parameter_sheet!$D$7</f>
        <v>-2.6733801805032903E-2</v>
      </c>
      <c r="G487" s="26">
        <v>0.52088371389999999</v>
      </c>
      <c r="H487" s="26">
        <v>-9.0130855910000002E-2</v>
      </c>
      <c r="I487" s="26">
        <f>G487-Mode1_Parameter_sheet!$D$8</f>
        <v>-2.8481912693831823E-2</v>
      </c>
      <c r="K487" s="26">
        <v>16.033333330000001</v>
      </c>
      <c r="L487" s="33">
        <f>$R$8*COS($R$6*(K487-Mode1_Parameter_sheet!$D$9))+$R$10*SIN($R$6*(K487-Mode1_Parameter_sheet!$D$9))+$R$9*COS($R$7*(K487-Mode1_Parameter_sheet!$D$9))+$R$11*SIN($R$7*(K487-Mode1_Parameter_sheet!$D$9))</f>
        <v>-2.6739109061709402E-2</v>
      </c>
      <c r="M487" s="33">
        <f>L487+Mode1_Parameter_sheet!$D$7</f>
        <v>0.1251981343433235</v>
      </c>
      <c r="N487" s="33">
        <f>$R$8*COS($R$6*(K487-Mode1_Parameter_sheet!$D$9))+$R$10*SIN($R$6*(K487-Mode1_Parameter_sheet!$D$9))-$R$9*COS($R$7*(K487-Mode1_Parameter_sheet!$D$9))-$R$11*SIN($R$7*(K487-Mode1_Parameter_sheet!$D$9))</f>
        <v>-2.8586353790960941E-2</v>
      </c>
      <c r="O487" s="33">
        <f>N487+Mode1_Parameter_sheet!$D$8</f>
        <v>0.52077927280287084</v>
      </c>
    </row>
    <row r="488" spans="2:16">
      <c r="B488" s="29">
        <v>482</v>
      </c>
      <c r="C488" s="26">
        <v>16.06666667</v>
      </c>
      <c r="D488" s="26">
        <v>0.1286627706</v>
      </c>
      <c r="E488" s="26">
        <v>0.105127515</v>
      </c>
      <c r="F488" s="26">
        <f>D488-Mode1_Parameter_sheet!$D$7</f>
        <v>-2.3274472805032892E-2</v>
      </c>
      <c r="G488" s="26">
        <v>0.51795373700000003</v>
      </c>
      <c r="H488" s="26">
        <v>-8.3469787279999999E-2</v>
      </c>
      <c r="I488" s="26">
        <f>G488-Mode1_Parameter_sheet!$D$8</f>
        <v>-3.1411889593831788E-2</v>
      </c>
      <c r="K488" s="26">
        <v>16.06666667</v>
      </c>
      <c r="L488" s="33">
        <f>$R$8*COS($R$6*(K488-Mode1_Parameter_sheet!$D$9))+$R$10*SIN($R$6*(K488-Mode1_Parameter_sheet!$D$9))+$R$9*COS($R$7*(K488-Mode1_Parameter_sheet!$D$9))+$R$11*SIN($R$7*(K488-Mode1_Parameter_sheet!$D$9))</f>
        <v>-2.3288775741039998E-2</v>
      </c>
      <c r="M488" s="33">
        <f>L488+Mode1_Parameter_sheet!$D$7</f>
        <v>0.1286484676639929</v>
      </c>
      <c r="N488" s="33">
        <f>$R$8*COS($R$6*(K488-Mode1_Parameter_sheet!$D$9))+$R$10*SIN($R$6*(K488-Mode1_Parameter_sheet!$D$9))-$R$9*COS($R$7*(K488-Mode1_Parameter_sheet!$D$9))-$R$11*SIN($R$7*(K488-Mode1_Parameter_sheet!$D$9))</f>
        <v>-3.1587753385327759E-2</v>
      </c>
      <c r="O488" s="33">
        <f>N488+Mode1_Parameter_sheet!$D$8</f>
        <v>0.5177778732085041</v>
      </c>
    </row>
    <row r="489" spans="2:16">
      <c r="B489" s="29">
        <v>483</v>
      </c>
      <c r="C489" s="26">
        <v>16.100000000000001</v>
      </c>
      <c r="D489" s="26">
        <v>0.13221194259999999</v>
      </c>
      <c r="E489" s="26">
        <v>0.10810558219999999</v>
      </c>
      <c r="F489" s="26">
        <f>D489-Mode1_Parameter_sheet!$D$7</f>
        <v>-1.9725300805032903E-2</v>
      </c>
      <c r="G489" s="26">
        <v>0.51531906139999994</v>
      </c>
      <c r="H489" s="26">
        <v>-7.713015744E-2</v>
      </c>
      <c r="I489" s="26">
        <f>G489-Mode1_Parameter_sheet!$D$8</f>
        <v>-3.4046565193831868E-2</v>
      </c>
      <c r="K489" s="26">
        <v>16.100000000000001</v>
      </c>
      <c r="L489" s="33">
        <f>$R$8*COS($R$6*(K489-Mode1_Parameter_sheet!$D$9))+$R$10*SIN($R$6*(K489-Mode1_Parameter_sheet!$D$9))+$R$9*COS($R$7*(K489-Mode1_Parameter_sheet!$D$9))+$R$11*SIN($R$7*(K489-Mode1_Parameter_sheet!$D$9))</f>
        <v>-1.9711629541815528E-2</v>
      </c>
      <c r="M489" s="33">
        <f>L489+Mode1_Parameter_sheet!$D$7</f>
        <v>0.13222561386321738</v>
      </c>
      <c r="N489" s="33">
        <f>$R$8*COS($R$6*(K489-Mode1_Parameter_sheet!$D$9))+$R$10*SIN($R$6*(K489-Mode1_Parameter_sheet!$D$9))-$R$9*COS($R$7*(K489-Mode1_Parameter_sheet!$D$9))-$R$11*SIN($R$7*(K489-Mode1_Parameter_sheet!$D$9))</f>
        <v>-3.4374689064100558E-2</v>
      </c>
      <c r="O489" s="33">
        <f>N489+Mode1_Parameter_sheet!$D$8</f>
        <v>0.51499093752973124</v>
      </c>
    </row>
    <row r="490" spans="2:16">
      <c r="B490" s="29">
        <v>484</v>
      </c>
      <c r="C490" s="26">
        <v>16.133333329999999</v>
      </c>
      <c r="D490" s="26">
        <v>0.13586980940000001</v>
      </c>
      <c r="E490" s="26">
        <v>0.1109315094</v>
      </c>
      <c r="F490" s="26">
        <f>D490-Mode1_Parameter_sheet!$D$7</f>
        <v>-1.6067434005032882E-2</v>
      </c>
      <c r="G490" s="26">
        <v>0.51281172649999995</v>
      </c>
      <c r="H490" s="26">
        <v>-7.0686723729999998E-2</v>
      </c>
      <c r="I490" s="26">
        <f>G490-Mode1_Parameter_sheet!$D$8</f>
        <v>-3.6553900093831859E-2</v>
      </c>
      <c r="K490" s="26">
        <v>16.133333329999999</v>
      </c>
      <c r="L490" s="33">
        <f>$R$8*COS($R$6*(K490-Mode1_Parameter_sheet!$D$9))+$R$10*SIN($R$6*(K490-Mode1_Parameter_sheet!$D$9))+$R$9*COS($R$7*(K490-Mode1_Parameter_sheet!$D$9))+$R$11*SIN($R$7*(K490-Mode1_Parameter_sheet!$D$9))</f>
        <v>-1.6043733521012977E-2</v>
      </c>
      <c r="M490" s="33">
        <f>L490+Mode1_Parameter_sheet!$D$7</f>
        <v>0.13589350988401991</v>
      </c>
      <c r="N490" s="33">
        <f>$R$8*COS($R$6*(K490-Mode1_Parameter_sheet!$D$9))+$R$10*SIN($R$6*(K490-Mode1_Parameter_sheet!$D$9))-$R$9*COS($R$7*(K490-Mode1_Parameter_sheet!$D$9))-$R$11*SIN($R$7*(K490-Mode1_Parameter_sheet!$D$9))</f>
        <v>-3.6916012002667739E-2</v>
      </c>
      <c r="O490" s="33">
        <f>N490+Mode1_Parameter_sheet!$D$8</f>
        <v>0.51244961459116412</v>
      </c>
    </row>
    <row r="491" spans="2:16">
      <c r="B491" s="29">
        <v>485</v>
      </c>
      <c r="C491" s="26">
        <v>16.166666670000001</v>
      </c>
      <c r="D491" s="26">
        <v>0.1396073766</v>
      </c>
      <c r="E491" s="26">
        <v>0.11108463790000001</v>
      </c>
      <c r="F491" s="26">
        <f>D491-Mode1_Parameter_sheet!$D$7</f>
        <v>-1.2329866805032896E-2</v>
      </c>
      <c r="G491" s="26">
        <v>0.5106066132</v>
      </c>
      <c r="H491" s="26">
        <v>-6.0911858950000002E-2</v>
      </c>
      <c r="I491" s="26">
        <f>G491-Mode1_Parameter_sheet!$D$8</f>
        <v>-3.8759013393831809E-2</v>
      </c>
      <c r="K491" s="26">
        <v>16.166666670000001</v>
      </c>
      <c r="L491" s="33">
        <f>$R$8*COS($R$6*(K491-Mode1_Parameter_sheet!$D$9))+$R$10*SIN($R$6*(K491-Mode1_Parameter_sheet!$D$9))+$R$9*COS($R$7*(K491-Mode1_Parameter_sheet!$D$9))+$R$11*SIN($R$7*(K491-Mode1_Parameter_sheet!$D$9))</f>
        <v>-1.2321378758306373E-2</v>
      </c>
      <c r="M491" s="33">
        <f>L491+Mode1_Parameter_sheet!$D$7</f>
        <v>0.13961586464672651</v>
      </c>
      <c r="N491" s="33">
        <f>$R$8*COS($R$6*(K491-Mode1_Parameter_sheet!$D$9))+$R$10*SIN($R$6*(K491-Mode1_Parameter_sheet!$D$9))-$R$9*COS($R$7*(K491-Mode1_Parameter_sheet!$D$9))-$R$11*SIN($R$7*(K491-Mode1_Parameter_sheet!$D$9))</f>
        <v>-3.9182436788743183E-2</v>
      </c>
      <c r="O491" s="33">
        <f>N491+Mode1_Parameter_sheet!$D$8</f>
        <v>0.51018318980508859</v>
      </c>
    </row>
    <row r="492" spans="2:16">
      <c r="B492" s="29">
        <v>486</v>
      </c>
      <c r="C492" s="26">
        <v>16.2</v>
      </c>
      <c r="D492" s="26">
        <v>0.143275452</v>
      </c>
      <c r="E492" s="26">
        <v>0.1120580154</v>
      </c>
      <c r="F492" s="26">
        <f>D492-Mode1_Parameter_sheet!$D$7</f>
        <v>-8.6617914050328981E-3</v>
      </c>
      <c r="G492" s="26">
        <v>0.50875093589999998</v>
      </c>
      <c r="H492" s="26">
        <v>-5.289196685E-2</v>
      </c>
      <c r="I492" s="26">
        <f>G492-Mode1_Parameter_sheet!$D$8</f>
        <v>-4.0614690693831834E-2</v>
      </c>
      <c r="K492" s="26">
        <v>16.2</v>
      </c>
      <c r="L492" s="33">
        <f>$R$8*COS($R$6*(K492-Mode1_Parameter_sheet!$D$9))+$R$10*SIN($R$6*(K492-Mode1_Parameter_sheet!$D$9))+$R$9*COS($R$7*(K492-Mode1_Parameter_sheet!$D$9))+$R$11*SIN($R$7*(K492-Mode1_Parameter_sheet!$D$9))</f>
        <v>-8.5807197426991319E-3</v>
      </c>
      <c r="M492" s="33">
        <f>L492+Mode1_Parameter_sheet!$D$7</f>
        <v>0.14335652366233376</v>
      </c>
      <c r="N492" s="33">
        <f>$R$8*COS($R$6*(K492-Mode1_Parameter_sheet!$D$9))+$R$10*SIN($R$6*(K492-Mode1_Parameter_sheet!$D$9))-$R$9*COS($R$7*(K492-Mode1_Parameter_sheet!$D$9))-$R$11*SIN($R$7*(K492-Mode1_Parameter_sheet!$D$9))</f>
        <v>-4.1146864228126107E-2</v>
      </c>
      <c r="O492" s="33">
        <f>N492+Mode1_Parameter_sheet!$D$8</f>
        <v>0.50821876236570573</v>
      </c>
    </row>
    <row r="493" spans="2:16">
      <c r="B493" s="29">
        <v>487</v>
      </c>
      <c r="C493" s="26">
        <v>16.233333330000001</v>
      </c>
      <c r="D493" s="26">
        <v>0.1470779109</v>
      </c>
      <c r="E493" s="26">
        <v>0.1116309534</v>
      </c>
      <c r="F493" s="26">
        <f>D493-Mode1_Parameter_sheet!$D$7</f>
        <v>-4.8593325050328984E-3</v>
      </c>
      <c r="G493" s="26">
        <v>0.507080482</v>
      </c>
      <c r="H493" s="26">
        <v>-4.2048774550000001E-2</v>
      </c>
      <c r="I493" s="26">
        <f>G493-Mode1_Parameter_sheet!$D$8</f>
        <v>-4.2285144593831814E-2</v>
      </c>
      <c r="K493" s="26">
        <v>16.233333330000001</v>
      </c>
      <c r="L493" s="33">
        <f>$R$8*COS($R$6*(K493-Mode1_Parameter_sheet!$D$9))+$R$10*SIN($R$6*(K493-Mode1_Parameter_sheet!$D$9))+$R$9*COS($R$7*(K493-Mode1_Parameter_sheet!$D$9))+$R$11*SIN($R$7*(K493-Mode1_Parameter_sheet!$D$9))</f>
        <v>-4.8574054955293419E-3</v>
      </c>
      <c r="M493" s="33">
        <f>L493+Mode1_Parameter_sheet!$D$7</f>
        <v>0.14707983790950355</v>
      </c>
      <c r="N493" s="33">
        <f>$R$8*COS($R$6*(K493-Mode1_Parameter_sheet!$D$9))+$R$10*SIN($R$6*(K493-Mode1_Parameter_sheet!$D$9))-$R$9*COS($R$7*(K493-Mode1_Parameter_sheet!$D$9))-$R$11*SIN($R$7*(K493-Mode1_Parameter_sheet!$D$9))</f>
        <v>-4.2784691287543808E-2</v>
      </c>
      <c r="O493" s="33">
        <f>N493+Mode1_Parameter_sheet!$D$8</f>
        <v>0.506580935306288</v>
      </c>
    </row>
    <row r="494" spans="2:16">
      <c r="B494" s="29">
        <v>488</v>
      </c>
      <c r="C494" s="26">
        <v>16.266666669999999</v>
      </c>
      <c r="D494" s="26">
        <v>0.15071751550000001</v>
      </c>
      <c r="E494" s="26">
        <v>0.1080107629</v>
      </c>
      <c r="F494" s="26">
        <f>D494-Mode1_Parameter_sheet!$D$7</f>
        <v>-1.2197279050328858E-3</v>
      </c>
      <c r="G494" s="26">
        <v>0.50594768430000003</v>
      </c>
      <c r="H494" s="26">
        <v>-3.1053280610000001E-2</v>
      </c>
      <c r="I494" s="26">
        <f>G494-Mode1_Parameter_sheet!$D$8</f>
        <v>-4.3417942293831779E-2</v>
      </c>
      <c r="K494" s="26">
        <v>16.266666669999999</v>
      </c>
      <c r="L494" s="33">
        <f>$R$8*COS($R$6*(K494-Mode1_Parameter_sheet!$D$9))+$R$10*SIN($R$6*(K494-Mode1_Parameter_sheet!$D$9))+$R$9*COS($R$7*(K494-Mode1_Parameter_sheet!$D$9))+$R$11*SIN($R$7*(K494-Mode1_Parameter_sheet!$D$9))</f>
        <v>-1.1862304111559113E-3</v>
      </c>
      <c r="M494" s="33">
        <f>L494+Mode1_Parameter_sheet!$D$7</f>
        <v>0.150751012993877</v>
      </c>
      <c r="N494" s="33">
        <f>$R$8*COS($R$6*(K494-Mode1_Parameter_sheet!$D$9))+$R$10*SIN($R$6*(K494-Mode1_Parameter_sheet!$D$9))-$R$9*COS($R$7*(K494-Mode1_Parameter_sheet!$D$9))-$R$11*SIN($R$7*(K494-Mode1_Parameter_sheet!$D$9))</f>
        <v>-4.4074092450140497E-2</v>
      </c>
      <c r="O494" s="33">
        <f>N494+Mode1_Parameter_sheet!$D$8</f>
        <v>0.50529153414369132</v>
      </c>
    </row>
    <row r="495" spans="2:16">
      <c r="B495" s="29">
        <v>489</v>
      </c>
      <c r="C495" s="26">
        <v>16.3</v>
      </c>
      <c r="D495" s="26">
        <v>0.15427862849999999</v>
      </c>
      <c r="E495" s="26">
        <v>0.1065589669</v>
      </c>
      <c r="F495" s="26">
        <f>D495-Mode1_Parameter_sheet!$D$7</f>
        <v>2.3413850949670911E-3</v>
      </c>
      <c r="G495" s="26">
        <v>0.50501026329999998</v>
      </c>
      <c r="H495" s="26">
        <v>-2.1046561200000001E-2</v>
      </c>
      <c r="I495" s="26">
        <f>G495-Mode1_Parameter_sheet!$D$8</f>
        <v>-4.4355363293831829E-2</v>
      </c>
      <c r="K495" s="26">
        <v>16.3</v>
      </c>
      <c r="L495" s="33">
        <f>$R$8*COS($R$6*(K495-Mode1_Parameter_sheet!$D$9))+$R$10*SIN($R$6*(K495-Mode1_Parameter_sheet!$D$9))+$R$9*COS($R$7*(K495-Mode1_Parameter_sheet!$D$9))+$R$11*SIN($R$7*(K495-Mode1_Parameter_sheet!$D$9))</f>
        <v>2.3992017924905906E-3</v>
      </c>
      <c r="M495" s="33">
        <f>L495+Mode1_Parameter_sheet!$D$7</f>
        <v>0.15433644519752349</v>
      </c>
      <c r="N495" s="33">
        <f>$R$8*COS($R$6*(K495-Mode1_Parameter_sheet!$D$9))+$R$10*SIN($R$6*(K495-Mode1_Parameter_sheet!$D$9))-$R$9*COS($R$7*(K495-Mode1_Parameter_sheet!$D$9))-$R$11*SIN($R$7*(K495-Mode1_Parameter_sheet!$D$9))</f>
        <v>-4.4996277667158913E-2</v>
      </c>
      <c r="O495" s="33">
        <f>N495+Mode1_Parameter_sheet!$D$8</f>
        <v>0.50436934892667296</v>
      </c>
    </row>
    <row r="496" spans="2:16">
      <c r="B496" s="29">
        <v>490</v>
      </c>
      <c r="C496" s="26">
        <v>16.333333329999999</v>
      </c>
      <c r="D496" s="26">
        <v>0.1578214466</v>
      </c>
      <c r="E496" s="26">
        <v>0.1037323627</v>
      </c>
      <c r="F496" s="26">
        <f>D496-Mode1_Parameter_sheet!$D$7</f>
        <v>5.8842031949671025E-3</v>
      </c>
      <c r="G496" s="26">
        <v>0.50454458020000004</v>
      </c>
      <c r="H496" s="26">
        <v>-6.8440457519999996E-3</v>
      </c>
      <c r="I496" s="26">
        <f>G496-Mode1_Parameter_sheet!$D$8</f>
        <v>-4.4821046393831776E-2</v>
      </c>
      <c r="K496" s="26">
        <v>16.333333329999999</v>
      </c>
      <c r="L496" s="33">
        <f>$R$8*COS($R$6*(K496-Mode1_Parameter_sheet!$D$9))+$R$10*SIN($R$6*(K496-Mode1_Parameter_sheet!$D$9))+$R$9*COS($R$7*(K496-Mode1_Parameter_sheet!$D$9))+$R$11*SIN($R$7*(K496-Mode1_Parameter_sheet!$D$9))</f>
        <v>5.8668074166682155E-3</v>
      </c>
      <c r="M496" s="33">
        <f>L496+Mode1_Parameter_sheet!$D$7</f>
        <v>0.15780405082170113</v>
      </c>
      <c r="N496" s="33">
        <f>$R$8*COS($R$6*(K496-Mode1_Parameter_sheet!$D$9))+$R$10*SIN($R$6*(K496-Mode1_Parameter_sheet!$D$9))-$R$9*COS($R$7*(K496-Mode1_Parameter_sheet!$D$9))-$R$11*SIN($R$7*(K496-Mode1_Parameter_sheet!$D$9))</f>
        <v>-4.5535725289594167E-2</v>
      </c>
      <c r="O496" s="33">
        <f>N496+Mode1_Parameter_sheet!$D$8</f>
        <v>0.50382990130423766</v>
      </c>
    </row>
    <row r="497" spans="2:15">
      <c r="B497" s="29">
        <v>491</v>
      </c>
      <c r="C497" s="26">
        <v>16.366666670000001</v>
      </c>
      <c r="D497" s="26">
        <v>0.16119411929999999</v>
      </c>
      <c r="E497" s="26">
        <v>9.8498439110000002E-2</v>
      </c>
      <c r="F497" s="26">
        <f>D497-Mode1_Parameter_sheet!$D$7</f>
        <v>9.2568758949670982E-3</v>
      </c>
      <c r="G497" s="26">
        <v>0.50455399359999997</v>
      </c>
      <c r="H497" s="26">
        <v>3.2101847089999998E-3</v>
      </c>
      <c r="I497" s="26">
        <f>G497-Mode1_Parameter_sheet!$D$8</f>
        <v>-4.481163299383184E-2</v>
      </c>
      <c r="K497" s="26">
        <v>16.366666670000001</v>
      </c>
      <c r="L497" s="33">
        <f>$R$8*COS($R$6*(K497-Mode1_Parameter_sheet!$D$9))+$R$10*SIN($R$6*(K497-Mode1_Parameter_sheet!$D$9))+$R$9*COS($R$7*(K497-Mode1_Parameter_sheet!$D$9))+$R$11*SIN($R$7*(K497-Mode1_Parameter_sheet!$D$9))</f>
        <v>9.1863222197944884E-3</v>
      </c>
      <c r="M497" s="33">
        <f>L497+Mode1_Parameter_sheet!$D$7</f>
        <v>0.16112356562482738</v>
      </c>
      <c r="N497" s="33">
        <f>$R$8*COS($R$6*(K497-Mode1_Parameter_sheet!$D$9))+$R$10*SIN($R$6*(K497-Mode1_Parameter_sheet!$D$9))-$R$9*COS($R$7*(K497-Mode1_Parameter_sheet!$D$9))-$R$11*SIN($R$7*(K497-Mode1_Parameter_sheet!$D$9))</f>
        <v>-4.5680380289219974E-2</v>
      </c>
      <c r="O497" s="33">
        <f>N497+Mode1_Parameter_sheet!$D$8</f>
        <v>0.50368524630461187</v>
      </c>
    </row>
    <row r="498" spans="2:15">
      <c r="B498" s="29">
        <v>492</v>
      </c>
      <c r="C498" s="26">
        <v>16.399999999999999</v>
      </c>
      <c r="D498" s="26">
        <v>0.1643880093</v>
      </c>
      <c r="E498" s="26">
        <v>9.1648349579999996E-2</v>
      </c>
      <c r="F498" s="26">
        <f>D498-Mode1_Parameter_sheet!$D$7</f>
        <v>1.2450765894967103E-2</v>
      </c>
      <c r="G498" s="26">
        <v>0.50475859249999999</v>
      </c>
      <c r="H498" s="26">
        <v>1.414332569E-2</v>
      </c>
      <c r="I498" s="26">
        <f>G498-Mode1_Parameter_sheet!$D$8</f>
        <v>-4.4607034093831821E-2</v>
      </c>
      <c r="K498" s="26">
        <v>16.399999999999999</v>
      </c>
      <c r="L498" s="33">
        <f>$R$8*COS($R$6*(K498-Mode1_Parameter_sheet!$D$9))+$R$10*SIN($R$6*(K498-Mode1_Parameter_sheet!$D$9))+$R$9*COS($R$7*(K498-Mode1_Parameter_sheet!$D$9))+$R$11*SIN($R$7*(K498-Mode1_Parameter_sheet!$D$9))</f>
        <v>1.2329578694065563E-2</v>
      </c>
      <c r="M498" s="33">
        <f>L498+Mode1_Parameter_sheet!$D$7</f>
        <v>0.16426682209909846</v>
      </c>
      <c r="N498" s="33">
        <f>$R$8*COS($R$6*(K498-Mode1_Parameter_sheet!$D$9))+$R$10*SIN($R$6*(K498-Mode1_Parameter_sheet!$D$9))-$R$9*COS($R$7*(K498-Mode1_Parameter_sheet!$D$9))-$R$11*SIN($R$7*(K498-Mode1_Parameter_sheet!$D$9))</f>
        <v>-4.5421821500391084E-2</v>
      </c>
      <c r="O498" s="33">
        <f>N498+Mode1_Parameter_sheet!$D$8</f>
        <v>0.50394380509344072</v>
      </c>
    </row>
    <row r="499" spans="2:15">
      <c r="B499" s="29">
        <v>493</v>
      </c>
      <c r="C499" s="26">
        <v>16.43333333</v>
      </c>
      <c r="D499" s="26">
        <v>0.1673040093</v>
      </c>
      <c r="E499" s="26">
        <v>8.5165346899999994E-2</v>
      </c>
      <c r="F499" s="26">
        <f>D499-Mode1_Parameter_sheet!$D$7</f>
        <v>1.5366765894967105E-2</v>
      </c>
      <c r="G499" s="26">
        <v>0.50549688199999998</v>
      </c>
      <c r="H499" s="26">
        <v>2.6304547809999999E-2</v>
      </c>
      <c r="I499" s="26">
        <f>G499-Mode1_Parameter_sheet!$D$8</f>
        <v>-4.3868744593831832E-2</v>
      </c>
      <c r="K499" s="26">
        <v>16.43333333</v>
      </c>
      <c r="L499" s="33">
        <f>$R$8*COS($R$6*(K499-Mode1_Parameter_sheet!$D$9))+$R$10*SIN($R$6*(K499-Mode1_Parameter_sheet!$D$9))+$R$9*COS($R$7*(K499-Mode1_Parameter_sheet!$D$9))+$R$11*SIN($R$7*(K499-Mode1_Parameter_sheet!$D$9))</f>
        <v>1.5270766651969917E-2</v>
      </c>
      <c r="M499" s="33">
        <f>L499+Mode1_Parameter_sheet!$D$7</f>
        <v>0.16720801005700281</v>
      </c>
      <c r="N499" s="33">
        <f>$R$8*COS($R$6*(K499-Mode1_Parameter_sheet!$D$9))+$R$10*SIN($R$6*(K499-Mode1_Parameter_sheet!$D$9))-$R$9*COS($R$7*(K499-Mode1_Parameter_sheet!$D$9))-$R$11*SIN($R$7*(K499-Mode1_Parameter_sheet!$D$9))</f>
        <v>-4.4755393692361645E-2</v>
      </c>
      <c r="O499" s="33">
        <f>N499+Mode1_Parameter_sheet!$D$8</f>
        <v>0.50461023290147011</v>
      </c>
    </row>
    <row r="500" spans="2:15">
      <c r="B500" s="29">
        <v>494</v>
      </c>
      <c r="C500" s="26">
        <v>16.466666669999999</v>
      </c>
      <c r="D500" s="26">
        <v>0.17006569899999999</v>
      </c>
      <c r="E500" s="26">
        <v>7.7318332209999993E-2</v>
      </c>
      <c r="F500" s="26">
        <f>D500-Mode1_Parameter_sheet!$D$7</f>
        <v>1.8128455594967091E-2</v>
      </c>
      <c r="G500" s="26">
        <v>0.50651222900000004</v>
      </c>
      <c r="H500" s="26">
        <v>3.8860766159999997E-2</v>
      </c>
      <c r="I500" s="26">
        <f>G500-Mode1_Parameter_sheet!$D$8</f>
        <v>-4.2853397593831777E-2</v>
      </c>
      <c r="K500" s="26">
        <v>16.466666669999999</v>
      </c>
      <c r="L500" s="33">
        <f>$R$8*COS($R$6*(K500-Mode1_Parameter_sheet!$D$9))+$R$10*SIN($R$6*(K500-Mode1_Parameter_sheet!$D$9))+$R$9*COS($R$7*(K500-Mode1_Parameter_sheet!$D$9))+$R$11*SIN($R$7*(K500-Mode1_Parameter_sheet!$D$9))</f>
        <v>1.7986656636301397E-2</v>
      </c>
      <c r="M500" s="33">
        <f>L500+Mode1_Parameter_sheet!$D$7</f>
        <v>0.16992390004133429</v>
      </c>
      <c r="N500" s="33">
        <f>$R$8*COS($R$6*(K500-Mode1_Parameter_sheet!$D$9))+$R$10*SIN($R$6*(K500-Mode1_Parameter_sheet!$D$9))-$R$9*COS($R$7*(K500-Mode1_Parameter_sheet!$D$9))-$R$11*SIN($R$7*(K500-Mode1_Parameter_sheet!$D$9))</f>
        <v>-4.3680301990989656E-2</v>
      </c>
      <c r="O500" s="33">
        <f>N500+Mode1_Parameter_sheet!$D$8</f>
        <v>0.5056853246028421</v>
      </c>
    </row>
    <row r="501" spans="2:15">
      <c r="B501" s="29">
        <v>495</v>
      </c>
      <c r="C501" s="26">
        <v>16.5</v>
      </c>
      <c r="D501" s="26">
        <v>0.17245856479999999</v>
      </c>
      <c r="E501" s="26">
        <v>6.8312256769999996E-2</v>
      </c>
      <c r="F501" s="26">
        <f>D501-Mode1_Parameter_sheet!$D$7</f>
        <v>2.0521321394967096E-2</v>
      </c>
      <c r="G501" s="26">
        <v>0.50808759969999995</v>
      </c>
      <c r="H501" s="26">
        <v>5.1532744370000001E-2</v>
      </c>
      <c r="I501" s="26">
        <f>G501-Mode1_Parameter_sheet!$D$8</f>
        <v>-4.1278026893831865E-2</v>
      </c>
      <c r="K501" s="26">
        <v>16.5</v>
      </c>
      <c r="L501" s="33">
        <f>$R$8*COS($R$6*(K501-Mode1_Parameter_sheet!$D$9))+$R$10*SIN($R$6*(K501-Mode1_Parameter_sheet!$D$9))+$R$9*COS($R$7*(K501-Mode1_Parameter_sheet!$D$9))+$R$11*SIN($R$7*(K501-Mode1_Parameter_sheet!$D$9))</f>
        <v>2.0456794379438158E-2</v>
      </c>
      <c r="M501" s="33">
        <f>L501+Mode1_Parameter_sheet!$D$7</f>
        <v>0.17239403778447104</v>
      </c>
      <c r="N501" s="33">
        <f>$R$8*COS($R$6*(K501-Mode1_Parameter_sheet!$D$9))+$R$10*SIN($R$6*(K501-Mode1_Parameter_sheet!$D$9))-$R$9*COS($R$7*(K501-Mode1_Parameter_sheet!$D$9))-$R$11*SIN($R$7*(K501-Mode1_Parameter_sheet!$D$9))</f>
        <v>-4.2199670499388026E-2</v>
      </c>
      <c r="O501" s="33">
        <f>N501+Mode1_Parameter_sheet!$D$8</f>
        <v>0.50716595609444381</v>
      </c>
    </row>
    <row r="502" spans="2:15">
      <c r="B502" s="29">
        <v>496</v>
      </c>
      <c r="C502" s="26">
        <v>16.533333330000001</v>
      </c>
      <c r="D502" s="26">
        <v>0.17461984950000001</v>
      </c>
      <c r="E502" s="26">
        <v>6.182090967E-2</v>
      </c>
      <c r="F502" s="26">
        <f>D502-Mode1_Parameter_sheet!$D$7</f>
        <v>2.2682606094967112E-2</v>
      </c>
      <c r="G502" s="26">
        <v>0.50994774529999998</v>
      </c>
      <c r="H502" s="26">
        <v>6.1919437200000003E-2</v>
      </c>
      <c r="I502" s="26">
        <f>G502-Mode1_Parameter_sheet!$D$8</f>
        <v>-3.9417881293831836E-2</v>
      </c>
      <c r="K502" s="26">
        <v>16.533333330000001</v>
      </c>
      <c r="L502" s="33">
        <f>$R$8*COS($R$6*(K502-Mode1_Parameter_sheet!$D$9))+$R$10*SIN($R$6*(K502-Mode1_Parameter_sheet!$D$9))+$R$9*COS($R$7*(K502-Mode1_Parameter_sheet!$D$9))+$R$11*SIN($R$7*(K502-Mode1_Parameter_sheet!$D$9))</f>
        <v>2.2663670521444496E-2</v>
      </c>
      <c r="M502" s="33">
        <f>L502+Mode1_Parameter_sheet!$D$7</f>
        <v>0.17460091392647739</v>
      </c>
      <c r="N502" s="33">
        <f>$R$8*COS($R$6*(K502-Mode1_Parameter_sheet!$D$9))+$R$10*SIN($R$6*(K502-Mode1_Parameter_sheet!$D$9))-$R$9*COS($R$7*(K502-Mode1_Parameter_sheet!$D$9))-$R$11*SIN($R$7*(K502-Mode1_Parameter_sheet!$D$9))</f>
        <v>-4.0320558562024607E-2</v>
      </c>
      <c r="O502" s="33">
        <f>N502+Mode1_Parameter_sheet!$D$8</f>
        <v>0.50904506803180716</v>
      </c>
    </row>
    <row r="503" spans="2:15">
      <c r="B503" s="29">
        <v>497</v>
      </c>
      <c r="C503" s="26">
        <v>16.56666667</v>
      </c>
      <c r="D503" s="26">
        <v>0.17657995870000001</v>
      </c>
      <c r="E503" s="26">
        <v>5.4828490000000001E-2</v>
      </c>
      <c r="F503" s="26">
        <f>D503-Mode1_Parameter_sheet!$D$7</f>
        <v>2.4642715294967116E-2</v>
      </c>
      <c r="G503" s="26">
        <v>0.51221556219999997</v>
      </c>
      <c r="H503" s="26">
        <v>7.6061687310000001E-2</v>
      </c>
      <c r="I503" s="26">
        <f>G503-Mode1_Parameter_sheet!$D$8</f>
        <v>-3.7150064393831839E-2</v>
      </c>
      <c r="K503" s="26">
        <v>16.56666667</v>
      </c>
      <c r="L503" s="33">
        <f>$R$8*COS($R$6*(K503-Mode1_Parameter_sheet!$D$9))+$R$10*SIN($R$6*(K503-Mode1_Parameter_sheet!$D$9))+$R$9*COS($R$7*(K503-Mode1_Parameter_sheet!$D$9))+$R$11*SIN($R$7*(K503-Mode1_Parameter_sheet!$D$9))</f>
        <v>2.4592849398039466E-2</v>
      </c>
      <c r="M503" s="33">
        <f>L503+Mode1_Parameter_sheet!$D$7</f>
        <v>0.17653009280307236</v>
      </c>
      <c r="N503" s="33">
        <f>$R$8*COS($R$6*(K503-Mode1_Parameter_sheet!$D$9))+$R$10*SIN($R$6*(K503-Mode1_Parameter_sheet!$D$9))-$R$9*COS($R$7*(K503-Mode1_Parameter_sheet!$D$9))-$R$11*SIN($R$7*(K503-Mode1_Parameter_sheet!$D$9))</f>
        <v>-3.8053939982708555E-2</v>
      </c>
      <c r="O503" s="33">
        <f>N503+Mode1_Parameter_sheet!$D$8</f>
        <v>0.51131168661112325</v>
      </c>
    </row>
    <row r="504" spans="2:15">
      <c r="B504" s="29">
        <v>498</v>
      </c>
      <c r="C504" s="26">
        <v>16.600000000000001</v>
      </c>
      <c r="D504" s="26">
        <v>0.17827508219999999</v>
      </c>
      <c r="E504" s="26">
        <v>4.6625499989999999E-2</v>
      </c>
      <c r="F504" s="26">
        <f>D504-Mode1_Parameter_sheet!$D$7</f>
        <v>2.6337838794967094E-2</v>
      </c>
      <c r="G504" s="26">
        <v>0.51501852439999996</v>
      </c>
      <c r="H504" s="26">
        <v>8.6038865800000003E-2</v>
      </c>
      <c r="I504" s="26">
        <f>G504-Mode1_Parameter_sheet!$D$8</f>
        <v>-3.4347102193831858E-2</v>
      </c>
      <c r="K504" s="26">
        <v>16.600000000000001</v>
      </c>
      <c r="L504" s="33">
        <f>$R$8*COS($R$6*(K504-Mode1_Parameter_sheet!$D$9))+$R$10*SIN($R$6*(K504-Mode1_Parameter_sheet!$D$9))+$R$9*COS($R$7*(K504-Mode1_Parameter_sheet!$D$9))+$R$11*SIN($R$7*(K504-Mode1_Parameter_sheet!$D$9))</f>
        <v>2.6233064953310181E-2</v>
      </c>
      <c r="M504" s="33">
        <f>L504+Mode1_Parameter_sheet!$D$7</f>
        <v>0.17817030835834308</v>
      </c>
      <c r="N504" s="33">
        <f>$R$8*COS($R$6*(K504-Mode1_Parameter_sheet!$D$9))+$R$10*SIN($R$6*(K504-Mode1_Parameter_sheet!$D$9))-$R$9*COS($R$7*(K504-Mode1_Parameter_sheet!$D$9))-$R$11*SIN($R$7*(K504-Mode1_Parameter_sheet!$D$9))</f>
        <v>-3.5414644866401765E-2</v>
      </c>
      <c r="O504" s="33">
        <f>N504+Mode1_Parameter_sheet!$D$8</f>
        <v>0.51395098172743003</v>
      </c>
    </row>
    <row r="505" spans="2:15">
      <c r="B505" s="29">
        <v>499</v>
      </c>
      <c r="C505" s="26">
        <v>16.633333329999999</v>
      </c>
      <c r="D505" s="26">
        <v>0.17968832539999999</v>
      </c>
      <c r="E505" s="26">
        <v>3.3680377880000001E-2</v>
      </c>
      <c r="F505" s="26">
        <f>D505-Mode1_Parameter_sheet!$D$7</f>
        <v>2.7751081994967092E-2</v>
      </c>
      <c r="G505" s="26">
        <v>0.51795148660000001</v>
      </c>
      <c r="H505" s="26">
        <v>9.5705657590000007E-2</v>
      </c>
      <c r="I505" s="26">
        <f>G505-Mode1_Parameter_sheet!$D$8</f>
        <v>-3.1414139993831802E-2</v>
      </c>
      <c r="K505" s="26">
        <v>16.633333329999999</v>
      </c>
      <c r="L505" s="33">
        <f>$R$8*COS($R$6*(K505-Mode1_Parameter_sheet!$D$9))+$R$10*SIN($R$6*(K505-Mode1_Parameter_sheet!$D$9))+$R$9*COS($R$7*(K505-Mode1_Parameter_sheet!$D$9))+$R$11*SIN($R$7*(K505-Mode1_Parameter_sheet!$D$9))</f>
        <v>2.7576286535760032E-2</v>
      </c>
      <c r="M505" s="33">
        <f>L505+Mode1_Parameter_sheet!$D$7</f>
        <v>0.17951352994079292</v>
      </c>
      <c r="N505" s="33">
        <f>$R$8*COS($R$6*(K505-Mode1_Parameter_sheet!$D$9))+$R$10*SIN($R$6*(K505-Mode1_Parameter_sheet!$D$9))-$R$9*COS($R$7*(K505-Mode1_Parameter_sheet!$D$9))-$R$11*SIN($R$7*(K505-Mode1_Parameter_sheet!$D$9))</f>
        <v>-3.2421255574850122E-2</v>
      </c>
      <c r="O505" s="33">
        <f>N505+Mode1_Parameter_sheet!$D$8</f>
        <v>0.51694437101898172</v>
      </c>
    </row>
    <row r="506" spans="2:15">
      <c r="B506" s="29">
        <v>500</v>
      </c>
      <c r="C506" s="26">
        <v>16.666666670000001</v>
      </c>
      <c r="D506" s="26">
        <v>0.18052044070000001</v>
      </c>
      <c r="E506" s="26">
        <v>2.319354828E-2</v>
      </c>
      <c r="F506" s="26">
        <f>D506-Mode1_Parameter_sheet!$D$7</f>
        <v>2.8583197294967111E-2</v>
      </c>
      <c r="G506" s="26">
        <v>0.52139890160000002</v>
      </c>
      <c r="H506" s="26">
        <v>0.10646068409999999</v>
      </c>
      <c r="I506" s="26">
        <f>G506-Mode1_Parameter_sheet!$D$8</f>
        <v>-2.7966724993831793E-2</v>
      </c>
      <c r="K506" s="26">
        <v>16.666666670000001</v>
      </c>
      <c r="L506" s="33">
        <f>$R$8*COS($R$6*(K506-Mode1_Parameter_sheet!$D$9))+$R$10*SIN($R$6*(K506-Mode1_Parameter_sheet!$D$9))+$R$9*COS($R$7*(K506-Mode1_Parameter_sheet!$D$9))+$R$11*SIN($R$7*(K506-Mode1_Parameter_sheet!$D$9))</f>
        <v>2.8617743798715657E-2</v>
      </c>
      <c r="M506" s="33">
        <f>L506+Mode1_Parameter_sheet!$D$7</f>
        <v>0.18055498720374855</v>
      </c>
      <c r="N506" s="33">
        <f>$R$8*COS($R$6*(K506-Mode1_Parameter_sheet!$D$9))+$R$10*SIN($R$6*(K506-Mode1_Parameter_sheet!$D$9))-$R$9*COS($R$7*(K506-Mode1_Parameter_sheet!$D$9))-$R$11*SIN($R$7*(K506-Mode1_Parameter_sheet!$D$9))</f>
        <v>-2.9095969812240288E-2</v>
      </c>
      <c r="O506" s="33">
        <f>N506+Mode1_Parameter_sheet!$D$8</f>
        <v>0.52026965678159154</v>
      </c>
    </row>
    <row r="507" spans="2:15">
      <c r="B507" s="29">
        <v>501</v>
      </c>
      <c r="C507" s="26">
        <v>16.7</v>
      </c>
      <c r="D507" s="26">
        <v>0.18123456190000001</v>
      </c>
      <c r="E507" s="26">
        <v>1.777242532E-2</v>
      </c>
      <c r="F507" s="26">
        <f>D507-Mode1_Parameter_sheet!$D$7</f>
        <v>2.9297318494967112E-2</v>
      </c>
      <c r="G507" s="26">
        <v>0.52504886549999996</v>
      </c>
      <c r="H507" s="26">
        <v>0.1121077083</v>
      </c>
      <c r="I507" s="26">
        <f>G507-Mode1_Parameter_sheet!$D$8</f>
        <v>-2.4316761093831851E-2</v>
      </c>
      <c r="K507" s="26">
        <v>16.7</v>
      </c>
      <c r="L507" s="33">
        <f>$R$8*COS($R$6*(K507-Mode1_Parameter_sheet!$D$9))+$R$10*SIN($R$6*(K507-Mode1_Parameter_sheet!$D$9))+$R$9*COS($R$7*(K507-Mode1_Parameter_sheet!$D$9))+$R$11*SIN($R$7*(K507-Mode1_Parameter_sheet!$D$9))</f>
        <v>2.9355917990857031E-2</v>
      </c>
      <c r="M507" s="33">
        <f>L507+Mode1_Parameter_sheet!$D$7</f>
        <v>0.18129316139588991</v>
      </c>
      <c r="N507" s="33">
        <f>$R$8*COS($R$6*(K507-Mode1_Parameter_sheet!$D$9))+$R$10*SIN($R$6*(K507-Mode1_Parameter_sheet!$D$9))-$R$9*COS($R$7*(K507-Mode1_Parameter_sheet!$D$9))-$R$11*SIN($R$7*(K507-Mode1_Parameter_sheet!$D$9))</f>
        <v>-2.5464428200339069E-2</v>
      </c>
      <c r="O507" s="33">
        <f>N507+Mode1_Parameter_sheet!$D$8</f>
        <v>0.5239011983934927</v>
      </c>
    </row>
    <row r="508" spans="2:15">
      <c r="B508" s="29">
        <v>502</v>
      </c>
      <c r="C508" s="26">
        <v>16.733333330000001</v>
      </c>
      <c r="D508" s="26">
        <v>0.181705269</v>
      </c>
      <c r="E508" s="26">
        <v>8.4862995989999999E-3</v>
      </c>
      <c r="F508" s="26">
        <f>D508-Mode1_Parameter_sheet!$D$7</f>
        <v>2.9768025594967107E-2</v>
      </c>
      <c r="G508" s="26">
        <v>0.52887274880000001</v>
      </c>
      <c r="H508" s="26">
        <v>0.1201044273</v>
      </c>
      <c r="I508" s="26">
        <f>G508-Mode1_Parameter_sheet!$D$8</f>
        <v>-2.0492877793831799E-2</v>
      </c>
      <c r="K508" s="26">
        <v>16.733333330000001</v>
      </c>
      <c r="L508" s="33">
        <f>$R$8*COS($R$6*(K508-Mode1_Parameter_sheet!$D$9))+$R$10*SIN($R$6*(K508-Mode1_Parameter_sheet!$D$9))+$R$9*COS($R$7*(K508-Mode1_Parameter_sheet!$D$9))+$R$11*SIN($R$7*(K508-Mode1_Parameter_sheet!$D$9))</f>
        <v>2.9792500901863479E-2</v>
      </c>
      <c r="M508" s="33">
        <f>L508+Mode1_Parameter_sheet!$D$7</f>
        <v>0.18172974430689637</v>
      </c>
      <c r="N508" s="33">
        <f>$R$8*COS($R$6*(K508-Mode1_Parameter_sheet!$D$9))+$R$10*SIN($R$6*(K508-Mode1_Parameter_sheet!$D$9))-$R$9*COS($R$7*(K508-Mode1_Parameter_sheet!$D$9))-$R$11*SIN($R$7*(K508-Mode1_Parameter_sheet!$D$9))</f>
        <v>-2.155549646406137E-2</v>
      </c>
      <c r="O508" s="33">
        <f>N508+Mode1_Parameter_sheet!$D$8</f>
        <v>0.52781013012977041</v>
      </c>
    </row>
    <row r="509" spans="2:15">
      <c r="B509" s="29">
        <v>503</v>
      </c>
      <c r="C509" s="26">
        <v>16.766666669999999</v>
      </c>
      <c r="D509" s="26">
        <v>0.18180031529999999</v>
      </c>
      <c r="E509" s="26">
        <v>-4.0575364379999996E-3</v>
      </c>
      <c r="F509" s="26">
        <f>D509-Mode1_Parameter_sheet!$D$7</f>
        <v>2.9863071894967091E-2</v>
      </c>
      <c r="G509" s="26">
        <v>0.53305582740000002</v>
      </c>
      <c r="H509" s="26">
        <v>0.12769746109999999</v>
      </c>
      <c r="I509" s="26">
        <f>G509-Mode1_Parameter_sheet!$D$8</f>
        <v>-1.6309799193831798E-2</v>
      </c>
      <c r="K509" s="26">
        <v>16.766666669999999</v>
      </c>
      <c r="L509" s="33">
        <f>$R$8*COS($R$6*(K509-Mode1_Parameter_sheet!$D$9))+$R$10*SIN($R$6*(K509-Mode1_Parameter_sheet!$D$9))+$R$9*COS($R$7*(K509-Mode1_Parameter_sheet!$D$9))+$R$11*SIN($R$7*(K509-Mode1_Parameter_sheet!$D$9))</f>
        <v>2.9932316651756184E-2</v>
      </c>
      <c r="M509" s="33">
        <f>L509+Mode1_Parameter_sheet!$D$7</f>
        <v>0.18186956005678909</v>
      </c>
      <c r="N509" s="33">
        <f>$R$8*COS($R$6*(K509-Mode1_Parameter_sheet!$D$9))+$R$10*SIN($R$6*(K509-Mode1_Parameter_sheet!$D$9))-$R$9*COS($R$7*(K509-Mode1_Parameter_sheet!$D$9))-$R$11*SIN($R$7*(K509-Mode1_Parameter_sheet!$D$9))</f>
        <v>-1.7401022180721509E-2</v>
      </c>
      <c r="O509" s="33">
        <f>N509+Mode1_Parameter_sheet!$D$8</f>
        <v>0.53196460441311033</v>
      </c>
    </row>
    <row r="510" spans="2:15">
      <c r="B510" s="29">
        <v>504</v>
      </c>
      <c r="C510" s="26">
        <v>16.8</v>
      </c>
      <c r="D510" s="26">
        <v>0.18143476659999999</v>
      </c>
      <c r="E510" s="26">
        <v>-9.2024390140000006E-3</v>
      </c>
      <c r="F510" s="26">
        <f>D510-Mode1_Parameter_sheet!$D$7</f>
        <v>2.9497523194967096E-2</v>
      </c>
      <c r="G510" s="26">
        <v>0.53738591290000004</v>
      </c>
      <c r="H510" s="26">
        <v>0.134474978</v>
      </c>
      <c r="I510" s="26">
        <f>G510-Mode1_Parameter_sheet!$D$8</f>
        <v>-1.1979713693831773E-2</v>
      </c>
      <c r="K510" s="26">
        <v>16.8</v>
      </c>
      <c r="L510" s="33">
        <f>$R$8*COS($R$6*(K510-Mode1_Parameter_sheet!$D$9))+$R$10*SIN($R$6*(K510-Mode1_Parameter_sheet!$D$9))+$R$9*COS($R$7*(K510-Mode1_Parameter_sheet!$D$9))+$R$11*SIN($R$7*(K510-Mode1_Parameter_sheet!$D$9))</f>
        <v>2.9783212344735865E-2</v>
      </c>
      <c r="M510" s="33">
        <f>L510+Mode1_Parameter_sheet!$D$7</f>
        <v>0.18172045574976875</v>
      </c>
      <c r="N510" s="33">
        <f>$R$8*COS($R$6*(K510-Mode1_Parameter_sheet!$D$9))+$R$10*SIN($R$6*(K510-Mode1_Parameter_sheet!$D$9))-$R$9*COS($R$7*(K510-Mode1_Parameter_sheet!$D$9))-$R$11*SIN($R$7*(K510-Mode1_Parameter_sheet!$D$9))</f>
        <v>-1.3035561199336361E-2</v>
      </c>
      <c r="O510" s="33">
        <f>N510+Mode1_Parameter_sheet!$D$8</f>
        <v>0.53633006539449546</v>
      </c>
    </row>
    <row r="511" spans="2:15">
      <c r="B511" s="29">
        <v>505</v>
      </c>
      <c r="C511" s="26">
        <v>16.833333329999999</v>
      </c>
      <c r="D511" s="26">
        <v>0.1811868193</v>
      </c>
      <c r="E511" s="26">
        <v>-1.482958836E-2</v>
      </c>
      <c r="F511" s="26">
        <f>D511-Mode1_Parameter_sheet!$D$7</f>
        <v>2.92495758949671E-2</v>
      </c>
      <c r="G511" s="26">
        <v>0.5420208259</v>
      </c>
      <c r="H511" s="26">
        <v>0.13567839100000001</v>
      </c>
      <c r="I511" s="26">
        <f>G511-Mode1_Parameter_sheet!$D$8</f>
        <v>-7.34480069383181E-3</v>
      </c>
      <c r="K511" s="26">
        <v>16.833333329999999</v>
      </c>
      <c r="L511" s="33">
        <f>$R$8*COS($R$6*(K511-Mode1_Parameter_sheet!$D$9))+$R$10*SIN($R$6*(K511-Mode1_Parameter_sheet!$D$9))+$R$9*COS($R$7*(K511-Mode1_Parameter_sheet!$D$9))+$R$11*SIN($R$7*(K511-Mode1_Parameter_sheet!$D$9))</f>
        <v>2.9355917454837888E-2</v>
      </c>
      <c r="M511" s="33">
        <f>L511+Mode1_Parameter_sheet!$D$7</f>
        <v>0.18129316085987079</v>
      </c>
      <c r="N511" s="33">
        <f>$R$8*COS($R$6*(K511-Mode1_Parameter_sheet!$D$9))+$R$10*SIN($R$6*(K511-Mode1_Parameter_sheet!$D$9))-$R$9*COS($R$7*(K511-Mode1_Parameter_sheet!$D$9))-$R$11*SIN($R$7*(K511-Mode1_Parameter_sheet!$D$9))</f>
        <v>-8.4960631990126621E-3</v>
      </c>
      <c r="O511" s="33">
        <f>N511+Mode1_Parameter_sheet!$D$8</f>
        <v>0.54086956339481917</v>
      </c>
    </row>
    <row r="512" spans="2:15">
      <c r="B512" s="29">
        <v>506</v>
      </c>
      <c r="C512" s="26">
        <v>16.866666670000001</v>
      </c>
      <c r="D512" s="26">
        <v>0.18044612739999999</v>
      </c>
      <c r="E512" s="26">
        <v>-2.5327226969999998E-2</v>
      </c>
      <c r="F512" s="26">
        <f>D512-Mode1_Parameter_sheet!$D$7</f>
        <v>2.8508883994967094E-2</v>
      </c>
      <c r="G512" s="26">
        <v>0.54643113899999995</v>
      </c>
      <c r="H512" s="26">
        <v>0.13615871130000001</v>
      </c>
      <c r="I512" s="26">
        <f>G512-Mode1_Parameter_sheet!$D$8</f>
        <v>-2.9344875938318582E-3</v>
      </c>
      <c r="K512" s="26">
        <v>16.866666670000001</v>
      </c>
      <c r="L512" s="33">
        <f>$R$8*COS($R$6*(K512-Mode1_Parameter_sheet!$D$9))+$R$10*SIN($R$6*(K512-Mode1_Parameter_sheet!$D$9))+$R$9*COS($R$7*(K512-Mode1_Parameter_sheet!$D$9))+$R$11*SIN($R$7*(K512-Mode1_Parameter_sheet!$D$9))</f>
        <v>2.8663873075155253E-2</v>
      </c>
      <c r="M512" s="33">
        <f>L512+Mode1_Parameter_sheet!$D$7</f>
        <v>0.18060111648018815</v>
      </c>
      <c r="N512" s="33">
        <f>$R$8*COS($R$6*(K512-Mode1_Parameter_sheet!$D$9))+$R$10*SIN($R$6*(K512-Mode1_Parameter_sheet!$D$9))-$R$9*COS($R$7*(K512-Mode1_Parameter_sheet!$D$9))-$R$11*SIN($R$7*(K512-Mode1_Parameter_sheet!$D$9))</f>
        <v>-3.8215418719183443E-3</v>
      </c>
      <c r="O512" s="33">
        <f>N512+Mode1_Parameter_sheet!$D$8</f>
        <v>0.54554408472191351</v>
      </c>
    </row>
    <row r="513" spans="2:15">
      <c r="B513" s="29">
        <v>507</v>
      </c>
      <c r="C513" s="26">
        <v>16.899999999999999</v>
      </c>
      <c r="D513" s="26">
        <v>0.17949833749999999</v>
      </c>
      <c r="E513" s="26">
        <v>-3.2638866039999999E-2</v>
      </c>
      <c r="F513" s="26">
        <f>D513-Mode1_Parameter_sheet!$D$7</f>
        <v>2.7561094094967098E-2</v>
      </c>
      <c r="G513" s="26">
        <v>0.55109807330000005</v>
      </c>
      <c r="H513" s="26">
        <v>0.14341647869999999</v>
      </c>
      <c r="I513" s="26">
        <f>G513-Mode1_Parameter_sheet!$D$8</f>
        <v>1.7324467061682336E-3</v>
      </c>
      <c r="K513" s="26">
        <v>16.899999999999999</v>
      </c>
      <c r="L513" s="33">
        <f>$R$8*COS($R$6*(K513-Mode1_Parameter_sheet!$D$9))+$R$10*SIN($R$6*(K513-Mode1_Parameter_sheet!$D$9))+$R$9*COS($R$7*(K513-Mode1_Parameter_sheet!$D$9))+$R$11*SIN($R$7*(K513-Mode1_Parameter_sheet!$D$9))</f>
        <v>2.7723035429078426E-2</v>
      </c>
      <c r="M513" s="33">
        <f>L513+Mode1_Parameter_sheet!$D$7</f>
        <v>0.17966027883411131</v>
      </c>
      <c r="N513" s="33">
        <f>$R$8*COS($R$6*(K513-Mode1_Parameter_sheet!$D$9))+$R$10*SIN($R$6*(K513-Mode1_Parameter_sheet!$D$9))-$R$9*COS($R$7*(K513-Mode1_Parameter_sheet!$D$9))-$R$11*SIN($R$7*(K513-Mode1_Parameter_sheet!$D$9))</f>
        <v>9.4727716484755559E-4</v>
      </c>
      <c r="O513" s="33">
        <f>N513+Mode1_Parameter_sheet!$D$8</f>
        <v>0.55031290375867936</v>
      </c>
    </row>
    <row r="514" spans="2:15">
      <c r="B514" s="29">
        <v>508</v>
      </c>
      <c r="C514" s="26">
        <v>16.93333333</v>
      </c>
      <c r="D514" s="26">
        <v>0.17827020299999999</v>
      </c>
      <c r="E514" s="26">
        <v>-4.0078862010000001E-2</v>
      </c>
      <c r="F514" s="26">
        <f>D514-Mode1_Parameter_sheet!$D$7</f>
        <v>2.6332959594967092E-2</v>
      </c>
      <c r="G514" s="26">
        <v>0.55599223760000005</v>
      </c>
      <c r="H514" s="26">
        <v>0.14251245379999999</v>
      </c>
      <c r="I514" s="26">
        <f>G514-Mode1_Parameter_sheet!$D$8</f>
        <v>6.6266110061682371E-3</v>
      </c>
      <c r="K514" s="26">
        <v>16.93333333</v>
      </c>
      <c r="L514" s="33">
        <f>$R$8*COS($R$6*(K514-Mode1_Parameter_sheet!$D$9))+$R$10*SIN($R$6*(K514-Mode1_Parameter_sheet!$D$9))+$R$9*COS($R$7*(K514-Mode1_Parameter_sheet!$D$9))+$R$11*SIN($R$7*(K514-Mode1_Parameter_sheet!$D$9))</f>
        <v>2.6551652326657165E-2</v>
      </c>
      <c r="M514" s="33">
        <f>L514+Mode1_Parameter_sheet!$D$7</f>
        <v>0.17848889573169005</v>
      </c>
      <c r="N514" s="33">
        <f>$R$8*COS($R$6*(K514-Mode1_Parameter_sheet!$D$9))+$R$10*SIN($R$6*(K514-Mode1_Parameter_sheet!$D$9))-$R$9*COS($R$7*(K514-Mode1_Parameter_sheet!$D$9))-$R$11*SIN($R$7*(K514-Mode1_Parameter_sheet!$D$9))</f>
        <v>5.7683411183800364E-3</v>
      </c>
      <c r="O514" s="33">
        <f>N514+Mode1_Parameter_sheet!$D$8</f>
        <v>0.5551339677122118</v>
      </c>
    </row>
    <row r="515" spans="2:15">
      <c r="B515" s="29">
        <v>509</v>
      </c>
      <c r="C515" s="26">
        <v>16.966666669999999</v>
      </c>
      <c r="D515" s="26">
        <v>0.17682641339999999</v>
      </c>
      <c r="E515" s="26">
        <v>-4.5942048790000002E-2</v>
      </c>
      <c r="F515" s="26">
        <f>D515-Mode1_Parameter_sheet!$D$7</f>
        <v>2.4889169994967097E-2</v>
      </c>
      <c r="G515" s="26">
        <v>0.56059890359999998</v>
      </c>
      <c r="H515" s="26">
        <v>0.14178820319999999</v>
      </c>
      <c r="I515" s="26">
        <f>G515-Mode1_Parameter_sheet!$D$8</f>
        <v>1.1233277006168163E-2</v>
      </c>
      <c r="K515" s="26">
        <v>16.966666669999999</v>
      </c>
      <c r="L515" s="33">
        <f>$R$8*COS($R$6*(K515-Mode1_Parameter_sheet!$D$9))+$R$10*SIN($R$6*(K515-Mode1_Parameter_sheet!$D$9))+$R$9*COS($R$7*(K515-Mode1_Parameter_sheet!$D$9))+$R$11*SIN($R$7*(K515-Mode1_Parameter_sheet!$D$9))</f>
        <v>2.5170019063598639E-2</v>
      </c>
      <c r="M515" s="33">
        <f>L515+Mode1_Parameter_sheet!$D$7</f>
        <v>0.17710726246863154</v>
      </c>
      <c r="N515" s="33">
        <f>$R$8*COS($R$6*(K515-Mode1_Parameter_sheet!$D$9))+$R$10*SIN($R$6*(K515-Mode1_Parameter_sheet!$D$9))-$R$9*COS($R$7*(K515-Mode1_Parameter_sheet!$D$9))-$R$11*SIN($R$7*(K515-Mode1_Parameter_sheet!$D$9))</f>
        <v>1.0598658347149851E-2</v>
      </c>
      <c r="O515" s="33">
        <f>N515+Mode1_Parameter_sheet!$D$8</f>
        <v>0.55996428494098172</v>
      </c>
    </row>
    <row r="516" spans="2:15">
      <c r="B516" s="29">
        <v>510</v>
      </c>
      <c r="C516" s="26">
        <v>17</v>
      </c>
      <c r="D516" s="26">
        <v>0.17520739969999999</v>
      </c>
      <c r="E516" s="26">
        <v>-5.3178881999999997E-2</v>
      </c>
      <c r="F516" s="26">
        <f>D516-Mode1_Parameter_sheet!$D$7</f>
        <v>2.3270156294967093E-2</v>
      </c>
      <c r="G516" s="26">
        <v>0.56544478440000001</v>
      </c>
      <c r="H516" s="26">
        <v>0.13968139939999999</v>
      </c>
      <c r="I516" s="26">
        <f>G516-Mode1_Parameter_sheet!$D$8</f>
        <v>1.6079157806168198E-2</v>
      </c>
      <c r="K516" s="26">
        <v>17</v>
      </c>
      <c r="L516" s="33">
        <f>$R$8*COS($R$6*(K516-Mode1_Parameter_sheet!$D$9))+$R$10*SIN($R$6*(K516-Mode1_Parameter_sheet!$D$9))+$R$9*COS($R$7*(K516-Mode1_Parameter_sheet!$D$9))+$R$11*SIN($R$7*(K516-Mode1_Parameter_sheet!$D$9))</f>
        <v>2.3600216342087667E-2</v>
      </c>
      <c r="M516" s="33">
        <f>L516+Mode1_Parameter_sheet!$D$7</f>
        <v>0.17553745974712057</v>
      </c>
      <c r="N516" s="33">
        <f>$R$8*COS($R$6*(K516-Mode1_Parameter_sheet!$D$9))+$R$10*SIN($R$6*(K516-Mode1_Parameter_sheet!$D$9))-$R$9*COS($R$7*(K516-Mode1_Parameter_sheet!$D$9))-$R$11*SIN($R$7*(K516-Mode1_Parameter_sheet!$D$9))</f>
        <v>1.5394698731424936E-2</v>
      </c>
      <c r="O516" s="33">
        <f>N516+Mode1_Parameter_sheet!$D$8</f>
        <v>0.56476032532525677</v>
      </c>
    </row>
    <row r="517" spans="2:15">
      <c r="B517" s="29">
        <v>511</v>
      </c>
      <c r="C517" s="26">
        <v>17.033333330000001</v>
      </c>
      <c r="D517" s="26">
        <v>0.17328115459999999</v>
      </c>
      <c r="E517" s="26">
        <v>-5.4229910479999997E-2</v>
      </c>
      <c r="F517" s="26">
        <f>D517-Mode1_Parameter_sheet!$D$7</f>
        <v>2.1343911194967091E-2</v>
      </c>
      <c r="G517" s="26">
        <v>0.56991099690000002</v>
      </c>
      <c r="H517" s="26">
        <v>0.13402875489999999</v>
      </c>
      <c r="I517" s="26">
        <f>G517-Mode1_Parameter_sheet!$D$8</f>
        <v>2.0545370306168209E-2</v>
      </c>
      <c r="K517" s="26">
        <v>17.033333330000001</v>
      </c>
      <c r="L517" s="33">
        <f>$R$8*COS($R$6*(K517-Mode1_Parameter_sheet!$D$9))+$R$10*SIN($R$6*(K517-Mode1_Parameter_sheet!$D$9))+$R$9*COS($R$7*(K517-Mode1_Parameter_sheet!$D$9))+$R$11*SIN($R$7*(K517-Mode1_Parameter_sheet!$D$9))</f>
        <v>2.1865828011932684E-2</v>
      </c>
      <c r="M517" s="33">
        <f>L517+Mode1_Parameter_sheet!$D$7</f>
        <v>0.17380307141696558</v>
      </c>
      <c r="N517" s="33">
        <f>$R$8*COS($R$6*(K517-Mode1_Parameter_sheet!$D$9))+$R$10*SIN($R$6*(K517-Mode1_Parameter_sheet!$D$9))-$R$9*COS($R$7*(K517-Mode1_Parameter_sheet!$D$9))-$R$11*SIN($R$7*(K517-Mode1_Parameter_sheet!$D$9))</f>
        <v>2.0112815530360251E-2</v>
      </c>
      <c r="O517" s="33">
        <f>N517+Mode1_Parameter_sheet!$D$8</f>
        <v>0.56947844212419207</v>
      </c>
    </row>
    <row r="518" spans="2:15">
      <c r="B518" s="29">
        <v>512</v>
      </c>
      <c r="C518" s="26">
        <v>17.06666667</v>
      </c>
      <c r="D518" s="26">
        <v>0.17159207239999999</v>
      </c>
      <c r="E518" s="26">
        <v>-5.6531259680000001E-2</v>
      </c>
      <c r="F518" s="26">
        <f>D518-Mode1_Parameter_sheet!$D$7</f>
        <v>1.9654828994967094E-2</v>
      </c>
      <c r="G518" s="26">
        <v>0.57438003479999999</v>
      </c>
      <c r="H518" s="26">
        <v>0.13223085000000001</v>
      </c>
      <c r="I518" s="26">
        <f>G518-Mode1_Parameter_sheet!$D$8</f>
        <v>2.5014408206168182E-2</v>
      </c>
      <c r="K518" s="26">
        <v>17.06666667</v>
      </c>
      <c r="L518" s="33">
        <f>$R$8*COS($R$6*(K518-Mode1_Parameter_sheet!$D$9))+$R$10*SIN($R$6*(K518-Mode1_Parameter_sheet!$D$9))+$R$9*COS($R$7*(K518-Mode1_Parameter_sheet!$D$9))+$R$11*SIN($R$7*(K518-Mode1_Parameter_sheet!$D$9))</f>
        <v>1.9991649445627542E-2</v>
      </c>
      <c r="M518" s="33">
        <f>L518+Mode1_Parameter_sheet!$D$7</f>
        <v>0.17192889285066043</v>
      </c>
      <c r="N518" s="33">
        <f>$R$8*COS($R$6*(K518-Mode1_Parameter_sheet!$D$9))+$R$10*SIN($R$6*(K518-Mode1_Parameter_sheet!$D$9))-$R$9*COS($R$7*(K518-Mode1_Parameter_sheet!$D$9))-$R$11*SIN($R$7*(K518-Mode1_Parameter_sheet!$D$9))</f>
        <v>2.4709658354009865E-2</v>
      </c>
      <c r="O518" s="33">
        <f>N518+Mode1_Parameter_sheet!$D$8</f>
        <v>0.57407528494784166</v>
      </c>
    </row>
    <row r="519" spans="2:15">
      <c r="B519" s="29">
        <v>513</v>
      </c>
      <c r="C519" s="26">
        <v>17.100000000000001</v>
      </c>
      <c r="D519" s="26">
        <v>0.1695124039</v>
      </c>
      <c r="E519" s="26">
        <v>-6.4022895780000005E-2</v>
      </c>
      <c r="F519" s="26">
        <f>D519-Mode1_Parameter_sheet!$D$7</f>
        <v>1.7575160494967101E-2</v>
      </c>
      <c r="G519" s="26">
        <v>0.5787263869</v>
      </c>
      <c r="H519" s="26">
        <v>0.12611291020000001</v>
      </c>
      <c r="I519" s="26">
        <f>G519-Mode1_Parameter_sheet!$D$8</f>
        <v>2.9360760306168188E-2</v>
      </c>
      <c r="K519" s="26">
        <v>17.100000000000001</v>
      </c>
      <c r="L519" s="33">
        <f>$R$8*COS($R$6*(K519-Mode1_Parameter_sheet!$D$9))+$R$10*SIN($R$6*(K519-Mode1_Parameter_sheet!$D$9))+$R$9*COS($R$7*(K519-Mode1_Parameter_sheet!$D$9))+$R$11*SIN($R$7*(K519-Mode1_Parameter_sheet!$D$9))</f>
        <v>1.8003387277231487E-2</v>
      </c>
      <c r="M519" s="33">
        <f>L519+Mode1_Parameter_sheet!$D$7</f>
        <v>0.16994063068226439</v>
      </c>
      <c r="N519" s="33">
        <f>$R$8*COS($R$6*(K519-Mode1_Parameter_sheet!$D$9))+$R$10*SIN($R$6*(K519-Mode1_Parameter_sheet!$D$9))-$R$9*COS($R$7*(K519-Mode1_Parameter_sheet!$D$9))-$R$11*SIN($R$7*(K519-Mode1_Parameter_sheet!$D$9))</f>
        <v>2.9142586699314809E-2</v>
      </c>
      <c r="O519" s="33">
        <f>N519+Mode1_Parameter_sheet!$D$8</f>
        <v>0.57850821329314661</v>
      </c>
    </row>
    <row r="520" spans="2:15">
      <c r="B520" s="29">
        <v>514</v>
      </c>
      <c r="C520" s="26">
        <v>17.133333329999999</v>
      </c>
      <c r="D520" s="26">
        <v>0.16732387930000001</v>
      </c>
      <c r="E520" s="26">
        <v>-6.5368895349999998E-2</v>
      </c>
      <c r="F520" s="26">
        <f>D520-Mode1_Parameter_sheet!$D$7</f>
        <v>1.538663589496711E-2</v>
      </c>
      <c r="G520" s="26">
        <v>0.58278756210000005</v>
      </c>
      <c r="H520" s="26">
        <v>0.1195481375</v>
      </c>
      <c r="I520" s="26">
        <f>G520-Mode1_Parameter_sheet!$D$8</f>
        <v>3.3421935506168232E-2</v>
      </c>
      <c r="K520" s="26">
        <v>17.133333329999999</v>
      </c>
      <c r="L520" s="33">
        <f>$R$8*COS($R$6*(K520-Mode1_Parameter_sheet!$D$9))+$R$10*SIN($R$6*(K520-Mode1_Parameter_sheet!$D$9))+$R$9*COS($R$7*(K520-Mode1_Parameter_sheet!$D$9))+$R$11*SIN($R$7*(K520-Mode1_Parameter_sheet!$D$9))</f>
        <v>1.5927347766686216E-2</v>
      </c>
      <c r="M520" s="33">
        <f>L520+Mode1_Parameter_sheet!$D$7</f>
        <v>0.16786459117171912</v>
      </c>
      <c r="N520" s="33">
        <f>$R$8*COS($R$6*(K520-Mode1_Parameter_sheet!$D$9))+$R$10*SIN($R$6*(K520-Mode1_Parameter_sheet!$D$9))-$R$9*COS($R$7*(K520-Mode1_Parameter_sheet!$D$9))-$R$11*SIN($R$7*(K520-Mode1_Parameter_sheet!$D$9))</f>
        <v>3.3370091795689678E-2</v>
      </c>
      <c r="O520" s="33">
        <f>N520+Mode1_Parameter_sheet!$D$8</f>
        <v>0.58273571838952154</v>
      </c>
    </row>
    <row r="521" spans="2:15">
      <c r="B521" s="29">
        <v>515</v>
      </c>
      <c r="C521" s="26">
        <v>17.166666670000001</v>
      </c>
      <c r="D521" s="26">
        <v>0.16515447759999999</v>
      </c>
      <c r="E521" s="26">
        <v>-6.5721322819999997E-2</v>
      </c>
      <c r="F521" s="26">
        <f>D521-Mode1_Parameter_sheet!$D$7</f>
        <v>1.3217234194967092E-2</v>
      </c>
      <c r="G521" s="26">
        <v>0.58669626269999997</v>
      </c>
      <c r="H521" s="26">
        <v>0.1121142383</v>
      </c>
      <c r="I521" s="26">
        <f>G521-Mode1_Parameter_sheet!$D$8</f>
        <v>3.7330636106168158E-2</v>
      </c>
      <c r="K521" s="26">
        <v>17.166666670000001</v>
      </c>
      <c r="L521" s="33">
        <f>$R$8*COS($R$6*(K521-Mode1_Parameter_sheet!$D$9))+$R$10*SIN($R$6*(K521-Mode1_Parameter_sheet!$D$9))+$R$9*COS($R$7*(K521-Mode1_Parameter_sheet!$D$9))+$R$11*SIN($R$7*(K521-Mode1_Parameter_sheet!$D$9))</f>
        <v>1.3790127520680854E-2</v>
      </c>
      <c r="M521" s="33">
        <f>L521+Mode1_Parameter_sheet!$D$7</f>
        <v>0.16572737092571374</v>
      </c>
      <c r="N521" s="33">
        <f>$R$8*COS($R$6*(K521-Mode1_Parameter_sheet!$D$9))+$R$10*SIN($R$6*(K521-Mode1_Parameter_sheet!$D$9))-$R$9*COS($R$7*(K521-Mode1_Parameter_sheet!$D$9))-$R$11*SIN($R$7*(K521-Mode1_Parameter_sheet!$D$9))</f>
        <v>3.7352197588338742E-2</v>
      </c>
      <c r="O521" s="33">
        <f>N521+Mode1_Parameter_sheet!$D$8</f>
        <v>0.58671782418217056</v>
      </c>
    </row>
    <row r="522" spans="2:15">
      <c r="B522" s="29">
        <v>516</v>
      </c>
      <c r="C522" s="26">
        <v>17.2</v>
      </c>
      <c r="D522" s="26">
        <v>0.1629424578</v>
      </c>
      <c r="E522" s="26">
        <v>-6.587592347E-2</v>
      </c>
      <c r="F522" s="26">
        <f>D522-Mode1_Parameter_sheet!$D$7</f>
        <v>1.10052143949671E-2</v>
      </c>
      <c r="G522" s="26">
        <v>0.59026184469999998</v>
      </c>
      <c r="H522" s="26">
        <v>0.1013652895</v>
      </c>
      <c r="I522" s="26">
        <f>G522-Mode1_Parameter_sheet!$D$8</f>
        <v>4.089621810616817E-2</v>
      </c>
      <c r="K522" s="26">
        <v>17.2</v>
      </c>
      <c r="L522" s="33">
        <f>$R$8*COS($R$6*(K522-Mode1_Parameter_sheet!$D$9))+$R$10*SIN($R$6*(K522-Mode1_Parameter_sheet!$D$9))+$R$9*COS($R$7*(K522-Mode1_Parameter_sheet!$D$9))+$R$11*SIN($R$7*(K522-Mode1_Parameter_sheet!$D$9))</f>
        <v>1.1618305578480252E-2</v>
      </c>
      <c r="M522" s="33">
        <f>L522+Mode1_Parameter_sheet!$D$7</f>
        <v>0.16355554898351315</v>
      </c>
      <c r="N522" s="33">
        <f>$R$8*COS($R$6*(K522-Mode1_Parameter_sheet!$D$9))+$R$10*SIN($R$6*(K522-Mode1_Parameter_sheet!$D$9))-$R$9*COS($R$7*(K522-Mode1_Parameter_sheet!$D$9))-$R$11*SIN($R$7*(K522-Mode1_Parameter_sheet!$D$9))</f>
        <v>4.1050850597076208E-2</v>
      </c>
      <c r="O522" s="33">
        <f>N522+Mode1_Parameter_sheet!$D$8</f>
        <v>0.59041647719090806</v>
      </c>
    </row>
    <row r="523" spans="2:15">
      <c r="B523" s="29">
        <v>517</v>
      </c>
      <c r="C523" s="26">
        <v>17.233333330000001</v>
      </c>
      <c r="D523" s="26">
        <v>0.16076274939999999</v>
      </c>
      <c r="E523" s="26">
        <v>-6.6059883939999994E-2</v>
      </c>
      <c r="F523" s="26">
        <f>D523-Mode1_Parameter_sheet!$D$7</f>
        <v>8.8255059949670922E-3</v>
      </c>
      <c r="G523" s="26">
        <v>0.59345394870000001</v>
      </c>
      <c r="H523" s="26">
        <v>9.0842040590000006E-2</v>
      </c>
      <c r="I523" s="26">
        <f>G523-Mode1_Parameter_sheet!$D$8</f>
        <v>4.4088322106168198E-2</v>
      </c>
      <c r="K523" s="26">
        <v>17.233333330000001</v>
      </c>
      <c r="L523" s="33">
        <f>$R$8*COS($R$6*(K523-Mode1_Parameter_sheet!$D$9))+$R$10*SIN($R$6*(K523-Mode1_Parameter_sheet!$D$9))+$R$9*COS($R$7*(K523-Mode1_Parameter_sheet!$D$9))+$R$11*SIN($R$7*(K523-Mode1_Parameter_sheet!$D$9))</f>
        <v>9.4381339426583208E-3</v>
      </c>
      <c r="M523" s="33">
        <f>L523+Mode1_Parameter_sheet!$D$7</f>
        <v>0.16137537734769122</v>
      </c>
      <c r="N523" s="33">
        <f>$R$8*COS($R$6*(K523-Mode1_Parameter_sheet!$D$9))+$R$10*SIN($R$6*(K523-Mode1_Parameter_sheet!$D$9))-$R$9*COS($R$7*(K523-Mode1_Parameter_sheet!$D$9))-$R$11*SIN($R$7*(K523-Mode1_Parameter_sheet!$D$9))</f>
        <v>4.443030406416025E-2</v>
      </c>
      <c r="O523" s="33">
        <f>N523+Mode1_Parameter_sheet!$D$8</f>
        <v>0.59379593065799208</v>
      </c>
    </row>
    <row r="524" spans="2:15">
      <c r="B524" s="29">
        <v>518</v>
      </c>
      <c r="C524" s="26">
        <v>17.266666669999999</v>
      </c>
      <c r="D524" s="26">
        <v>0.1585384655</v>
      </c>
      <c r="E524" s="26">
        <v>-6.569880551E-2</v>
      </c>
      <c r="F524" s="26">
        <f>D524-Mode1_Parameter_sheet!$D$7</f>
        <v>6.6012220949671074E-3</v>
      </c>
      <c r="G524" s="26">
        <v>0.59631798069999997</v>
      </c>
      <c r="H524" s="26">
        <v>7.8835659459999999E-2</v>
      </c>
      <c r="I524" s="26">
        <f>G524-Mode1_Parameter_sheet!$D$8</f>
        <v>4.6952354106168159E-2</v>
      </c>
      <c r="K524" s="26">
        <v>17.266666669999999</v>
      </c>
      <c r="L524" s="33">
        <f>$R$8*COS($R$6*(K524-Mode1_Parameter_sheet!$D$9))+$R$10*SIN($R$6*(K524-Mode1_Parameter_sheet!$D$9))+$R$9*COS($R$7*(K524-Mode1_Parameter_sheet!$D$9))+$R$11*SIN($R$7*(K524-Mode1_Parameter_sheet!$D$9))</f>
        <v>7.2752416090143684E-3</v>
      </c>
      <c r="M524" s="33">
        <f>L524+Mode1_Parameter_sheet!$D$7</f>
        <v>0.15921248501404728</v>
      </c>
      <c r="N524" s="33">
        <f>$R$8*COS($R$6*(K524-Mode1_Parameter_sheet!$D$9))+$R$10*SIN($R$6*(K524-Mode1_Parameter_sheet!$D$9))-$R$9*COS($R$7*(K524-Mode1_Parameter_sheet!$D$9))-$R$11*SIN($R$7*(K524-Mode1_Parameter_sheet!$D$9))</f>
        <v>4.7457470874147492E-2</v>
      </c>
      <c r="O524" s="33">
        <f>N524+Mode1_Parameter_sheet!$D$8</f>
        <v>0.59682309746797935</v>
      </c>
    </row>
    <row r="525" spans="2:15">
      <c r="B525" s="29">
        <v>519</v>
      </c>
      <c r="C525" s="26">
        <v>17.3</v>
      </c>
      <c r="D525" s="26">
        <v>0.156382829</v>
      </c>
      <c r="E525" s="26">
        <v>-6.3781329730000003E-2</v>
      </c>
      <c r="F525" s="26">
        <f>D525-Mode1_Parameter_sheet!$D$7</f>
        <v>4.4455855949671053E-3</v>
      </c>
      <c r="G525" s="26">
        <v>0.59870965929999997</v>
      </c>
      <c r="H525" s="26">
        <v>6.6892047639999994E-2</v>
      </c>
      <c r="I525" s="26">
        <f>G525-Mode1_Parameter_sheet!$D$8</f>
        <v>4.9344032706168162E-2</v>
      </c>
      <c r="K525" s="26">
        <v>17.3</v>
      </c>
      <c r="L525" s="33">
        <f>$R$8*COS($R$6*(K525-Mode1_Parameter_sheet!$D$9))+$R$10*SIN($R$6*(K525-Mode1_Parameter_sheet!$D$9))+$R$9*COS($R$7*(K525-Mode1_Parameter_sheet!$D$9))+$R$11*SIN($R$7*(K525-Mode1_Parameter_sheet!$D$9))</f>
        <v>5.1543496451734172E-3</v>
      </c>
      <c r="M525" s="33">
        <f>L525+Mode1_Parameter_sheet!$D$7</f>
        <v>0.15709159305020631</v>
      </c>
      <c r="N525" s="33">
        <f>$R$8*COS($R$6*(K525-Mode1_Parameter_sheet!$D$9))+$R$10*SIN($R$6*(K525-Mode1_Parameter_sheet!$D$9))-$R$9*COS($R$7*(K525-Mode1_Parameter_sheet!$D$9))-$R$11*SIN($R$7*(K525-Mode1_Parameter_sheet!$D$9))</f>
        <v>5.0102254522201822E-2</v>
      </c>
      <c r="O525" s="33">
        <f>N525+Mode1_Parameter_sheet!$D$8</f>
        <v>0.59946788111603366</v>
      </c>
    </row>
    <row r="526" spans="2:15">
      <c r="B526" s="29">
        <v>520</v>
      </c>
      <c r="C526" s="26">
        <v>17.333333329999999</v>
      </c>
      <c r="D526" s="26">
        <v>0.15428637689999999</v>
      </c>
      <c r="E526" s="26">
        <v>-5.8467118489999997E-2</v>
      </c>
      <c r="F526" s="26">
        <f>D526-Mode1_Parameter_sheet!$D$7</f>
        <v>2.3491334949670983E-3</v>
      </c>
      <c r="G526" s="26">
        <v>0.60077745049999998</v>
      </c>
      <c r="H526" s="26">
        <v>5.6219317650000003E-2</v>
      </c>
      <c r="I526" s="26">
        <f>G526-Mode1_Parameter_sheet!$D$8</f>
        <v>5.1411823906168164E-2</v>
      </c>
      <c r="K526" s="26">
        <v>17.333333329999999</v>
      </c>
      <c r="L526" s="33">
        <f>$R$8*COS($R$6*(K526-Mode1_Parameter_sheet!$D$9))+$R$10*SIN($R$6*(K526-Mode1_Parameter_sheet!$D$9))+$R$9*COS($R$7*(K526-Mode1_Parameter_sheet!$D$9))+$R$11*SIN($R$7*(K526-Mode1_Parameter_sheet!$D$9))</f>
        <v>3.098994539948375E-3</v>
      </c>
      <c r="M526" s="33">
        <f>L526+Mode1_Parameter_sheet!$D$7</f>
        <v>0.15503623794498128</v>
      </c>
      <c r="N526" s="33">
        <f>$R$8*COS($R$6*(K526-Mode1_Parameter_sheet!$D$9))+$R$10*SIN($R$6*(K526-Mode1_Parameter_sheet!$D$9))-$R$9*COS($R$7*(K526-Mode1_Parameter_sheet!$D$9))-$R$11*SIN($R$7*(K526-Mode1_Parameter_sheet!$D$9))</f>
        <v>5.2337860749437484E-2</v>
      </c>
      <c r="O526" s="33">
        <f>N526+Mode1_Parameter_sheet!$D$8</f>
        <v>0.60170348734326928</v>
      </c>
    </row>
    <row r="527" spans="2:15">
      <c r="B527" s="29">
        <v>521</v>
      </c>
      <c r="C527" s="26">
        <v>17.366666670000001</v>
      </c>
      <c r="D527" s="26">
        <v>0.15248502110000001</v>
      </c>
      <c r="E527" s="26">
        <v>-5.6785075490000003E-2</v>
      </c>
      <c r="F527" s="26">
        <f>D527-Mode1_Parameter_sheet!$D$7</f>
        <v>5.4777769496711093E-4</v>
      </c>
      <c r="G527" s="26">
        <v>0.60245761379999996</v>
      </c>
      <c r="H527" s="26">
        <v>4.3749643970000002E-2</v>
      </c>
      <c r="I527" s="26">
        <f>G527-Mode1_Parameter_sheet!$D$8</f>
        <v>5.3091987206168145E-2</v>
      </c>
      <c r="K527" s="26">
        <v>17.366666670000001</v>
      </c>
      <c r="L527" s="33">
        <f>$R$8*COS($R$6*(K527-Mode1_Parameter_sheet!$D$9))+$R$10*SIN($R$6*(K527-Mode1_Parameter_sheet!$D$9))+$R$9*COS($R$7*(K527-Mode1_Parameter_sheet!$D$9))+$R$11*SIN($R$7*(K527-Mode1_Parameter_sheet!$D$9))</f>
        <v>1.1312745778175801E-3</v>
      </c>
      <c r="M527" s="33">
        <f>L527+Mode1_Parameter_sheet!$D$7</f>
        <v>0.15306851798285048</v>
      </c>
      <c r="N527" s="33">
        <f>$R$8*COS($R$6*(K527-Mode1_Parameter_sheet!$D$9))+$R$10*SIN($R$6*(K527-Mode1_Parameter_sheet!$D$9))-$R$9*COS($R$7*(K527-Mode1_Parameter_sheet!$D$9))-$R$11*SIN($R$7*(K527-Mode1_Parameter_sheet!$D$9))</f>
        <v>5.414107018947497E-2</v>
      </c>
      <c r="O527" s="33">
        <f>N527+Mode1_Parameter_sheet!$D$8</f>
        <v>0.60350669678330682</v>
      </c>
    </row>
    <row r="528" spans="2:15">
      <c r="B528" s="29">
        <v>522</v>
      </c>
      <c r="C528" s="26">
        <v>17.399999999999999</v>
      </c>
      <c r="D528" s="26">
        <v>0.1505007052</v>
      </c>
      <c r="E528" s="26">
        <v>-5.3929246780000002E-2</v>
      </c>
      <c r="F528" s="26">
        <f>D528-Mode1_Parameter_sheet!$D$7</f>
        <v>-1.4365382050328945E-3</v>
      </c>
      <c r="G528" s="26">
        <v>0.60369409350000003</v>
      </c>
      <c r="H528" s="26">
        <v>2.95881572E-2</v>
      </c>
      <c r="I528" s="26">
        <f>G528-Mode1_Parameter_sheet!$D$8</f>
        <v>5.4328466906168216E-2</v>
      </c>
      <c r="K528" s="26">
        <v>17.399999999999999</v>
      </c>
      <c r="L528" s="33">
        <f>$R$8*COS($R$6*(K528-Mode1_Parameter_sheet!$D$9))+$R$10*SIN($R$6*(K528-Mode1_Parameter_sheet!$D$9))+$R$9*COS($R$7*(K528-Mode1_Parameter_sheet!$D$9))+$R$11*SIN($R$7*(K528-Mode1_Parameter_sheet!$D$9))</f>
        <v>-7.2838430768102855E-4</v>
      </c>
      <c r="M528" s="33">
        <f>L528+Mode1_Parameter_sheet!$D$7</f>
        <v>0.15120885909735188</v>
      </c>
      <c r="N528" s="33">
        <f>$R$8*COS($R$6*(K528-Mode1_Parameter_sheet!$D$9))+$R$10*SIN($R$6*(K528-Mode1_Parameter_sheet!$D$9))-$R$9*COS($R$7*(K528-Mode1_Parameter_sheet!$D$9))-$R$11*SIN($R$7*(K528-Mode1_Parameter_sheet!$D$9))</f>
        <v>5.5492480097596955E-2</v>
      </c>
      <c r="O528" s="33">
        <f>N528+Mode1_Parameter_sheet!$D$8</f>
        <v>0.60485810669142881</v>
      </c>
    </row>
    <row r="529" spans="2:15">
      <c r="B529" s="29">
        <v>523</v>
      </c>
      <c r="C529" s="26">
        <v>17.43333333</v>
      </c>
      <c r="D529" s="26">
        <v>0.14888973799999999</v>
      </c>
      <c r="E529" s="26">
        <v>-4.6312108519999999E-2</v>
      </c>
      <c r="F529" s="26">
        <f>D529-Mode1_Parameter_sheet!$D$7</f>
        <v>-3.047505405032902E-3</v>
      </c>
      <c r="G529" s="26">
        <v>0.60443015759999996</v>
      </c>
      <c r="H529" s="26">
        <v>1.603277086E-2</v>
      </c>
      <c r="I529" s="26">
        <f>G529-Mode1_Parameter_sheet!$D$8</f>
        <v>5.5064531006168149E-2</v>
      </c>
      <c r="K529" s="26">
        <v>17.43333333</v>
      </c>
      <c r="L529" s="33">
        <f>$R$8*COS($R$6*(K529-Mode1_Parameter_sheet!$D$9))+$R$10*SIN($R$6*(K529-Mode1_Parameter_sheet!$D$9))+$R$9*COS($R$7*(K529-Mode1_Parameter_sheet!$D$9))+$R$11*SIN($R$7*(K529-Mode1_Parameter_sheet!$D$9))</f>
        <v>-2.4614455783389944E-3</v>
      </c>
      <c r="M529" s="33">
        <f>L529+Mode1_Parameter_sheet!$D$7</f>
        <v>0.1494757978266939</v>
      </c>
      <c r="N529" s="33">
        <f>$R$8*COS($R$6*(K529-Mode1_Parameter_sheet!$D$9))+$R$10*SIN($R$6*(K529-Mode1_Parameter_sheet!$D$9))-$R$9*COS($R$7*(K529-Mode1_Parameter_sheet!$D$9))-$R$11*SIN($R$7*(K529-Mode1_Parameter_sheet!$D$9))</f>
        <v>5.6376714735965408E-2</v>
      </c>
      <c r="O529" s="33">
        <f>N529+Mode1_Parameter_sheet!$D$8</f>
        <v>0.60574234132979721</v>
      </c>
    </row>
    <row r="530" spans="2:15">
      <c r="B530" s="29">
        <v>524</v>
      </c>
      <c r="C530" s="26">
        <v>17.466666669999999</v>
      </c>
      <c r="D530" s="26">
        <v>0.1474132313</v>
      </c>
      <c r="E530" s="26">
        <v>-4.355865188E-2</v>
      </c>
      <c r="F530" s="26">
        <f>D530-Mode1_Parameter_sheet!$D$7</f>
        <v>-4.524012105032893E-3</v>
      </c>
      <c r="G530" s="26">
        <v>0.60476294490000004</v>
      </c>
      <c r="H530" s="26">
        <v>1.4513079879999999E-3</v>
      </c>
      <c r="I530" s="26">
        <f>G530-Mode1_Parameter_sheet!$D$8</f>
        <v>5.5397318306168231E-2</v>
      </c>
      <c r="K530" s="26">
        <v>17.466666669999999</v>
      </c>
      <c r="L530" s="33">
        <f>$R$8*COS($R$6*(K530-Mode1_Parameter_sheet!$D$9))+$R$10*SIN($R$6*(K530-Mode1_Parameter_sheet!$D$9))+$R$9*COS($R$7*(K530-Mode1_Parameter_sheet!$D$9))+$R$11*SIN($R$7*(K530-Mode1_Parameter_sheet!$D$9))</f>
        <v>-4.051449066289587E-3</v>
      </c>
      <c r="M530" s="33">
        <f>L530+Mode1_Parameter_sheet!$D$7</f>
        <v>0.1478857943387433</v>
      </c>
      <c r="N530" s="33">
        <f>$R$8*COS($R$6*(K530-Mode1_Parameter_sheet!$D$9))+$R$10*SIN($R$6*(K530-Mode1_Parameter_sheet!$D$9))-$R$9*COS($R$7*(K530-Mode1_Parameter_sheet!$D$9))-$R$11*SIN($R$7*(K530-Mode1_Parameter_sheet!$D$9))</f>
        <v>5.6782592380711941E-2</v>
      </c>
      <c r="O530" s="33">
        <f>N530+Mode1_Parameter_sheet!$D$8</f>
        <v>0.60614821897454374</v>
      </c>
    </row>
    <row r="531" spans="2:15">
      <c r="B531" s="29">
        <v>525</v>
      </c>
      <c r="C531" s="26">
        <v>17.5</v>
      </c>
      <c r="D531" s="26">
        <v>0.1459858278</v>
      </c>
      <c r="E531" s="26">
        <v>-4.1747217849999997E-2</v>
      </c>
      <c r="F531" s="26">
        <f>D531-Mode1_Parameter_sheet!$D$7</f>
        <v>-5.9514156050329003E-3</v>
      </c>
      <c r="G531" s="26">
        <v>0.60452691150000004</v>
      </c>
      <c r="H531" s="26">
        <v>-1.4718813690000001E-2</v>
      </c>
      <c r="I531" s="26">
        <f>G531-Mode1_Parameter_sheet!$D$8</f>
        <v>5.5161284906168229E-2</v>
      </c>
      <c r="K531" s="26">
        <v>17.5</v>
      </c>
      <c r="L531" s="33">
        <f>$R$8*COS($R$6*(K531-Mode1_Parameter_sheet!$D$9))+$R$10*SIN($R$6*(K531-Mode1_Parameter_sheet!$D$9))+$R$9*COS($R$7*(K531-Mode1_Parameter_sheet!$D$9))+$R$11*SIN($R$7*(K531-Mode1_Parameter_sheet!$D$9))</f>
        <v>-5.4841720994227953E-3</v>
      </c>
      <c r="M531" s="33">
        <f>L531+Mode1_Parameter_sheet!$D$7</f>
        <v>0.14645307130561011</v>
      </c>
      <c r="N531" s="33">
        <f>$R$8*COS($R$6*(K531-Mode1_Parameter_sheet!$D$9))+$R$10*SIN($R$6*(K531-Mode1_Parameter_sheet!$D$9))-$R$9*COS($R$7*(K531-Mode1_Parameter_sheet!$D$9))-$R$11*SIN($R$7*(K531-Mode1_Parameter_sheet!$D$9))</f>
        <v>5.6703255142899464E-2</v>
      </c>
      <c r="O531" s="33">
        <f>N531+Mode1_Parameter_sheet!$D$8</f>
        <v>0.60606888173673124</v>
      </c>
    </row>
    <row r="532" spans="2:15">
      <c r="B532" s="29">
        <v>526</v>
      </c>
      <c r="C532" s="26">
        <v>17.533333330000001</v>
      </c>
      <c r="D532" s="26">
        <v>0.1446300834</v>
      </c>
      <c r="E532" s="26">
        <v>-3.550092992E-2</v>
      </c>
      <c r="F532" s="26">
        <f>D532-Mode1_Parameter_sheet!$D$7</f>
        <v>-7.3071600050328978E-3</v>
      </c>
      <c r="G532" s="26">
        <v>0.60378169059999998</v>
      </c>
      <c r="H532" s="26">
        <v>-2.642414345E-2</v>
      </c>
      <c r="I532" s="26">
        <f>G532-Mode1_Parameter_sheet!$D$8</f>
        <v>5.4416064006168163E-2</v>
      </c>
      <c r="K532" s="26">
        <v>17.533333330000001</v>
      </c>
      <c r="L532" s="33">
        <f>$R$8*COS($R$6*(K532-Mode1_Parameter_sheet!$D$9))+$R$10*SIN($R$6*(K532-Mode1_Parameter_sheet!$D$9))+$R$9*COS($R$7*(K532-Mode1_Parameter_sheet!$D$9))+$R$11*SIN($R$7*(K532-Mode1_Parameter_sheet!$D$9))</f>
        <v>-6.7477665824958177E-3</v>
      </c>
      <c r="M532" s="33">
        <f>L532+Mode1_Parameter_sheet!$D$7</f>
        <v>0.14518947682253708</v>
      </c>
      <c r="N532" s="33">
        <f>$R$8*COS($R$6*(K532-Mode1_Parameter_sheet!$D$9))+$R$10*SIN($R$6*(K532-Mode1_Parameter_sheet!$D$9))-$R$9*COS($R$7*(K532-Mode1_Parameter_sheet!$D$9))-$R$11*SIN($R$7*(K532-Mode1_Parameter_sheet!$D$9))</f>
        <v>5.6136258117760456E-2</v>
      </c>
      <c r="O532" s="33">
        <f>N532+Mode1_Parameter_sheet!$D$8</f>
        <v>0.60550188471159228</v>
      </c>
    </row>
    <row r="533" spans="2:15">
      <c r="B533" s="29">
        <v>527</v>
      </c>
      <c r="C533" s="26">
        <v>17.56666667</v>
      </c>
      <c r="D533" s="26">
        <v>0.14361909919999999</v>
      </c>
      <c r="E533" s="26">
        <v>-3.0060671649999999E-2</v>
      </c>
      <c r="F533" s="26">
        <f>D533-Mode1_Parameter_sheet!$D$7</f>
        <v>-8.3181442050329069E-3</v>
      </c>
      <c r="G533" s="26">
        <v>0.60276530189999999</v>
      </c>
      <c r="H533" s="26">
        <v>-3.8566023720000002E-2</v>
      </c>
      <c r="I533" s="26">
        <f>G533-Mode1_Parameter_sheet!$D$8</f>
        <v>5.3399675306168182E-2</v>
      </c>
      <c r="K533" s="26">
        <v>17.56666667</v>
      </c>
      <c r="L533" s="33">
        <f>$R$8*COS($R$6*(K533-Mode1_Parameter_sheet!$D$9))+$R$10*SIN($R$6*(K533-Mode1_Parameter_sheet!$D$9))+$R$9*COS($R$7*(K533-Mode1_Parameter_sheet!$D$9))+$R$11*SIN($R$7*(K533-Mode1_Parameter_sheet!$D$9))</f>
        <v>-7.8328620598728076E-3</v>
      </c>
      <c r="M533" s="33">
        <f>L533+Mode1_Parameter_sheet!$D$7</f>
        <v>0.1441043813451601</v>
      </c>
      <c r="N533" s="33">
        <f>$R$8*COS($R$6*(K533-Mode1_Parameter_sheet!$D$9))+$R$10*SIN($R$6*(K533-Mode1_Parameter_sheet!$D$9))-$R$9*COS($R$7*(K533-Mode1_Parameter_sheet!$D$9))-$R$11*SIN($R$7*(K533-Mode1_Parameter_sheet!$D$9))</f>
        <v>5.5083614603553946E-2</v>
      </c>
      <c r="O533" s="33">
        <f>N533+Mode1_Parameter_sheet!$D$8</f>
        <v>0.60444924119738574</v>
      </c>
    </row>
    <row r="534" spans="2:15">
      <c r="B534" s="29">
        <v>528</v>
      </c>
      <c r="C534" s="26">
        <v>17.600000000000001</v>
      </c>
      <c r="D534" s="26">
        <v>0.1426260386</v>
      </c>
      <c r="E534" s="26">
        <v>-2.6651295719999999E-2</v>
      </c>
      <c r="F534" s="26">
        <f>D534-Mode1_Parameter_sheet!$D$7</f>
        <v>-9.3112048050328911E-3</v>
      </c>
      <c r="G534" s="26">
        <v>0.60121062240000001</v>
      </c>
      <c r="H534" s="26">
        <v>-5.3384792270000002E-2</v>
      </c>
      <c r="I534" s="26">
        <f>G534-Mode1_Parameter_sheet!$D$8</f>
        <v>5.1844995806168193E-2</v>
      </c>
      <c r="K534" s="26">
        <v>17.600000000000001</v>
      </c>
      <c r="L534" s="33">
        <f>$R$8*COS($R$6*(K534-Mode1_Parameter_sheet!$D$9))+$R$10*SIN($R$6*(K534-Mode1_Parameter_sheet!$D$9))+$R$9*COS($R$7*(K534-Mode1_Parameter_sheet!$D$9))+$R$11*SIN($R$7*(K534-Mode1_Parameter_sheet!$D$9))</f>
        <v>-8.7326392168407922E-3</v>
      </c>
      <c r="M534" s="33">
        <f>L534+Mode1_Parameter_sheet!$D$7</f>
        <v>0.14320460418819211</v>
      </c>
      <c r="N534" s="33">
        <f>$R$8*COS($R$6*(K534-Mode1_Parameter_sheet!$D$9))+$R$10*SIN($R$6*(K534-Mode1_Parameter_sheet!$D$9))-$R$9*COS($R$7*(K534-Mode1_Parameter_sheet!$D$9))-$R$11*SIN($R$7*(K534-Mode1_Parameter_sheet!$D$9))</f>
        <v>5.3551801156308809E-2</v>
      </c>
      <c r="O534" s="33">
        <f>N534+Mode1_Parameter_sheet!$D$8</f>
        <v>0.60291742775014057</v>
      </c>
    </row>
    <row r="535" spans="2:15">
      <c r="B535" s="29">
        <v>529</v>
      </c>
      <c r="C535" s="26">
        <v>17.633333329999999</v>
      </c>
      <c r="D535" s="26">
        <v>0.14184234609999999</v>
      </c>
      <c r="E535" s="26">
        <v>-1.457999798E-2</v>
      </c>
      <c r="F535" s="26">
        <f>D535-Mode1_Parameter_sheet!$D$7</f>
        <v>-1.0094897305032907E-2</v>
      </c>
      <c r="G535" s="26">
        <v>0.59920631579999994</v>
      </c>
      <c r="H535" s="26">
        <v>-7.1903172900000006E-2</v>
      </c>
      <c r="I535" s="26">
        <f>G535-Mode1_Parameter_sheet!$D$8</f>
        <v>4.9840689206168132E-2</v>
      </c>
      <c r="K535" s="26">
        <v>17.633333329999999</v>
      </c>
      <c r="L535" s="33">
        <f>$R$8*COS($R$6*(K535-Mode1_Parameter_sheet!$D$9))+$R$10*SIN($R$6*(K535-Mode1_Parameter_sheet!$D$9))+$R$9*COS($R$7*(K535-Mode1_Parameter_sheet!$D$9))+$R$11*SIN($R$7*(K535-Mode1_Parameter_sheet!$D$9))</f>
        <v>-9.442874985247398E-3</v>
      </c>
      <c r="M535" s="33">
        <f>L535+Mode1_Parameter_sheet!$D$7</f>
        <v>0.14249436841978549</v>
      </c>
      <c r="N535" s="33">
        <f>$R$8*COS($R$6*(K535-Mode1_Parameter_sheet!$D$9))+$R$10*SIN($R$6*(K535-Mode1_Parameter_sheet!$D$9))-$R$9*COS($R$7*(K535-Mode1_Parameter_sheet!$D$9))-$R$11*SIN($R$7*(K535-Mode1_Parameter_sheet!$D$9))</f>
        <v>5.1551716162570996E-2</v>
      </c>
      <c r="O535" s="33">
        <f>N535+Mode1_Parameter_sheet!$D$8</f>
        <v>0.60091734275640285</v>
      </c>
    </row>
    <row r="536" spans="2:15">
      <c r="B536" s="29">
        <v>530</v>
      </c>
      <c r="C536" s="26">
        <v>17.666666670000001</v>
      </c>
      <c r="D536" s="26">
        <v>0.14165403879999999</v>
      </c>
      <c r="E536" s="26">
        <v>-1.1233886699999999E-2</v>
      </c>
      <c r="F536" s="26">
        <f>D536-Mode1_Parameter_sheet!$D$7</f>
        <v>-1.0283204605032903E-2</v>
      </c>
      <c r="G536" s="26">
        <v>0.59641707749999995</v>
      </c>
      <c r="H536" s="26">
        <v>-8.3783841679999999E-2</v>
      </c>
      <c r="I536" s="26">
        <f>G536-Mode1_Parameter_sheet!$D$8</f>
        <v>4.7051450906168135E-2</v>
      </c>
      <c r="K536" s="26">
        <v>17.666666670000001</v>
      </c>
      <c r="L536" s="33">
        <f>$R$8*COS($R$6*(K536-Mode1_Parameter_sheet!$D$9))+$R$10*SIN($R$6*(K536-Mode1_Parameter_sheet!$D$9))+$R$9*COS($R$7*(K536-Mode1_Parameter_sheet!$D$9))+$R$11*SIN($R$7*(K536-Mode1_Parameter_sheet!$D$9))</f>
        <v>-9.9619530841150543E-3</v>
      </c>
      <c r="M536" s="33">
        <f>L536+Mode1_Parameter_sheet!$D$7</f>
        <v>0.14197529032091785</v>
      </c>
      <c r="N536" s="33">
        <f>$R$8*COS($R$6*(K536-Mode1_Parameter_sheet!$D$9))+$R$10*SIN($R$6*(K536-Mode1_Parameter_sheet!$D$9))-$R$9*COS($R$7*(K536-Mode1_Parameter_sheet!$D$9))-$R$11*SIN($R$7*(K536-Mode1_Parameter_sheet!$D$9))</f>
        <v>4.9098597884342024E-2</v>
      </c>
      <c r="O536" s="33">
        <f>N536+Mode1_Parameter_sheet!$D$8</f>
        <v>0.59846422447817382</v>
      </c>
    </row>
    <row r="537" spans="2:15">
      <c r="B537" s="29">
        <v>531</v>
      </c>
      <c r="C537" s="26">
        <v>17.7</v>
      </c>
      <c r="D537" s="26">
        <v>0.1410934204</v>
      </c>
      <c r="E537" s="26">
        <v>-8.9609287629999999E-3</v>
      </c>
      <c r="F537" s="26">
        <f>D537-Mode1_Parameter_sheet!$D$7</f>
        <v>-1.0843823005032893E-2</v>
      </c>
      <c r="G537" s="26">
        <v>0.59362072629999996</v>
      </c>
      <c r="H537" s="26">
        <v>-9.0195370029999999E-2</v>
      </c>
      <c r="I537" s="26">
        <f>G537-Mode1_Parameter_sheet!$D$8</f>
        <v>4.4255099706168144E-2</v>
      </c>
      <c r="K537" s="26">
        <v>17.7</v>
      </c>
      <c r="L537" s="33">
        <f>$R$8*COS($R$6*(K537-Mode1_Parameter_sheet!$D$9))+$R$10*SIN($R$6*(K537-Mode1_Parameter_sheet!$D$9))+$R$9*COS($R$7*(K537-Mode1_Parameter_sheet!$D$9))+$R$11*SIN($R$7*(K537-Mode1_Parameter_sheet!$D$9))</f>
        <v>-1.0290844282030965E-2</v>
      </c>
      <c r="M537" s="33">
        <f>L537+Mode1_Parameter_sheet!$D$7</f>
        <v>0.14164639912300192</v>
      </c>
      <c r="N537" s="33">
        <f>$R$8*COS($R$6*(K537-Mode1_Parameter_sheet!$D$9))+$R$10*SIN($R$6*(K537-Mode1_Parameter_sheet!$D$9))-$R$9*COS($R$7*(K537-Mode1_Parameter_sheet!$D$9))-$R$11*SIN($R$7*(K537-Mode1_Parameter_sheet!$D$9))</f>
        <v>4.6211902947934272E-2</v>
      </c>
      <c r="O537" s="33">
        <f>N537+Mode1_Parameter_sheet!$D$8</f>
        <v>0.59557752954176613</v>
      </c>
    </row>
    <row r="538" spans="2:15">
      <c r="B538" s="29">
        <v>532</v>
      </c>
      <c r="C538" s="26">
        <v>17.733333330000001</v>
      </c>
      <c r="D538" s="26">
        <v>0.1410566435</v>
      </c>
      <c r="E538" s="26">
        <v>-6.7464642039999996E-4</v>
      </c>
      <c r="F538" s="26">
        <f>D538-Mode1_Parameter_sheet!$D$7</f>
        <v>-1.0880599905032901E-2</v>
      </c>
      <c r="G538" s="26">
        <v>0.59040405279999997</v>
      </c>
      <c r="H538" s="26">
        <v>-0.10357019770000001</v>
      </c>
      <c r="I538" s="26">
        <f>G538-Mode1_Parameter_sheet!$D$8</f>
        <v>4.1038426206168155E-2</v>
      </c>
      <c r="K538" s="26">
        <v>17.733333330000001</v>
      </c>
      <c r="L538" s="33">
        <f>$R$8*COS($R$6*(K538-Mode1_Parameter_sheet!$D$9))+$R$10*SIN($R$6*(K538-Mode1_Parameter_sheet!$D$9))+$R$9*COS($R$7*(K538-Mode1_Parameter_sheet!$D$9))+$R$11*SIN($R$7*(K538-Mode1_Parameter_sheet!$D$9))</f>
        <v>-1.0433056942085911E-2</v>
      </c>
      <c r="M538" s="33">
        <f>L538+Mode1_Parameter_sheet!$D$7</f>
        <v>0.14150418646294699</v>
      </c>
      <c r="N538" s="33">
        <f>$R$8*COS($R$6*(K538-Mode1_Parameter_sheet!$D$9))+$R$10*SIN($R$6*(K538-Mode1_Parameter_sheet!$D$9))-$R$9*COS($R$7*(K538-Mode1_Parameter_sheet!$D$9))-$R$11*SIN($R$7*(K538-Mode1_Parameter_sheet!$D$9))</f>
        <v>4.2915136578266143E-2</v>
      </c>
      <c r="O538" s="33">
        <f>N538+Mode1_Parameter_sheet!$D$8</f>
        <v>0.59228076317209799</v>
      </c>
    </row>
    <row r="539" spans="2:15">
      <c r="B539" s="29">
        <v>533</v>
      </c>
      <c r="C539" s="26">
        <v>17.766666669999999</v>
      </c>
      <c r="D539" s="26">
        <v>0.14104844389999999</v>
      </c>
      <c r="E539" s="26">
        <v>5.4699615320000002E-3</v>
      </c>
      <c r="F539" s="26">
        <f>D539-Mode1_Parameter_sheet!$D$7</f>
        <v>-1.0888799505032909E-2</v>
      </c>
      <c r="G539" s="26">
        <v>0.58671604649999998</v>
      </c>
      <c r="H539" s="26">
        <v>-0.11702819070000001</v>
      </c>
      <c r="I539" s="26">
        <f>G539-Mode1_Parameter_sheet!$D$8</f>
        <v>3.7350419906168164E-2</v>
      </c>
      <c r="K539" s="26">
        <v>17.766666669999999</v>
      </c>
      <c r="L539" s="33">
        <f>$R$8*COS($R$6*(K539-Mode1_Parameter_sheet!$D$9))+$R$10*SIN($R$6*(K539-Mode1_Parameter_sheet!$D$9))+$R$9*COS($R$7*(K539-Mode1_Parameter_sheet!$D$9))+$R$11*SIN($R$7*(K539-Mode1_Parameter_sheet!$D$9))</f>
        <v>-1.0394555832766548E-2</v>
      </c>
      <c r="M539" s="33">
        <f>L539+Mode1_Parameter_sheet!$D$7</f>
        <v>0.14154268757226635</v>
      </c>
      <c r="N539" s="33">
        <f>$R$8*COS($R$6*(K539-Mode1_Parameter_sheet!$D$9))+$R$10*SIN($R$6*(K539-Mode1_Parameter_sheet!$D$9))-$R$9*COS($R$7*(K539-Mode1_Parameter_sheet!$D$9))-$R$11*SIN($R$7*(K539-Mode1_Parameter_sheet!$D$9))</f>
        <v>3.9235649417922916E-2</v>
      </c>
      <c r="O539" s="33">
        <f>N539+Mode1_Parameter_sheet!$D$8</f>
        <v>0.58860127601175471</v>
      </c>
    </row>
    <row r="540" spans="2:15">
      <c r="B540" s="29">
        <v>534</v>
      </c>
      <c r="C540" s="26">
        <v>17.8</v>
      </c>
      <c r="D540" s="26">
        <v>0.14142130759999999</v>
      </c>
      <c r="E540" s="26">
        <v>1.0758520230000001E-2</v>
      </c>
      <c r="F540" s="26">
        <f>D540-Mode1_Parameter_sheet!$D$7</f>
        <v>-1.0515935805032905E-2</v>
      </c>
      <c r="G540" s="26">
        <v>0.58260217349999999</v>
      </c>
      <c r="H540" s="26">
        <v>-0.125939415</v>
      </c>
      <c r="I540" s="26">
        <f>G540-Mode1_Parameter_sheet!$D$8</f>
        <v>3.3236546906168174E-2</v>
      </c>
      <c r="K540" s="26">
        <v>17.8</v>
      </c>
      <c r="L540" s="33">
        <f>$R$8*COS($R$6*(K540-Mode1_Parameter_sheet!$D$9))+$R$10*SIN($R$6*(K540-Mode1_Parameter_sheet!$D$9))+$R$9*COS($R$7*(K540-Mode1_Parameter_sheet!$D$9))+$R$11*SIN($R$7*(K540-Mode1_Parameter_sheet!$D$9))</f>
        <v>-1.0183652980905475E-2</v>
      </c>
      <c r="M540" s="33">
        <f>L540+Mode1_Parameter_sheet!$D$7</f>
        <v>0.14175359042412741</v>
      </c>
      <c r="N540" s="33">
        <f>$R$8*COS($R$6*(K540-Mode1_Parameter_sheet!$D$9))+$R$10*SIN($R$6*(K540-Mode1_Parameter_sheet!$D$9))-$R$9*COS($R$7*(K540-Mode1_Parameter_sheet!$D$9))-$R$11*SIN($R$7*(K540-Mode1_Parameter_sheet!$D$9))</f>
        <v>3.5204398952372665E-2</v>
      </c>
      <c r="O540" s="33">
        <f>N540+Mode1_Parameter_sheet!$D$8</f>
        <v>0.58457002554620452</v>
      </c>
    </row>
    <row r="541" spans="2:15">
      <c r="B541" s="29">
        <v>535</v>
      </c>
      <c r="C541" s="26">
        <v>17.833333329999999</v>
      </c>
      <c r="D541" s="26">
        <v>0.1417656786</v>
      </c>
      <c r="E541" s="26">
        <v>1.5060354519999999E-2</v>
      </c>
      <c r="F541" s="26">
        <f>D541-Mode1_Parameter_sheet!$D$7</f>
        <v>-1.0171564805032896E-2</v>
      </c>
      <c r="G541" s="26">
        <v>0.57832008550000003</v>
      </c>
      <c r="H541" s="26">
        <v>-0.13405258950000001</v>
      </c>
      <c r="I541" s="26">
        <f>G541-Mode1_Parameter_sheet!$D$8</f>
        <v>2.8954458906168212E-2</v>
      </c>
      <c r="K541" s="26">
        <v>17.833333329999999</v>
      </c>
      <c r="L541" s="33">
        <f>$R$8*COS($R$6*(K541-Mode1_Parameter_sheet!$D$9))+$R$10*SIN($R$6*(K541-Mode1_Parameter_sheet!$D$9))+$R$9*COS($R$7*(K541-Mode1_Parameter_sheet!$D$9))+$R$11*SIN($R$7*(K541-Mode1_Parameter_sheet!$D$9))</f>
        <v>-9.810870648469968E-3</v>
      </c>
      <c r="M541" s="33">
        <f>L541+Mode1_Parameter_sheet!$D$7</f>
        <v>0.14212637275656292</v>
      </c>
      <c r="N541" s="33">
        <f>$R$8*COS($R$6*(K541-Mode1_Parameter_sheet!$D$9))+$R$10*SIN($R$6*(K541-Mode1_Parameter_sheet!$D$9))-$R$9*COS($R$7*(K541-Mode1_Parameter_sheet!$D$9))-$R$11*SIN($R$7*(K541-Mode1_Parameter_sheet!$D$9))</f>
        <v>3.0855665104381369E-2</v>
      </c>
      <c r="O541" s="33">
        <f>N541+Mode1_Parameter_sheet!$D$8</f>
        <v>0.58022129169821324</v>
      </c>
    </row>
    <row r="542" spans="2:15">
      <c r="B542" s="29">
        <v>536</v>
      </c>
      <c r="C542" s="26">
        <v>17.866666670000001</v>
      </c>
      <c r="D542" s="26">
        <v>0.14242533130000001</v>
      </c>
      <c r="E542" s="26">
        <v>2.0305888000000001E-2</v>
      </c>
      <c r="F542" s="26">
        <f>D542-Mode1_Parameter_sheet!$D$7</f>
        <v>-9.5119121050328825E-3</v>
      </c>
      <c r="G542" s="26">
        <v>0.57366533419999999</v>
      </c>
      <c r="H542" s="26">
        <v>-0.14426822780000001</v>
      </c>
      <c r="I542" s="26">
        <f>G542-Mode1_Parameter_sheet!$D$8</f>
        <v>2.4299707606168175E-2</v>
      </c>
      <c r="K542" s="26">
        <v>17.866666670000001</v>
      </c>
      <c r="L542" s="33">
        <f>$R$8*COS($R$6*(K542-Mode1_Parameter_sheet!$D$9))+$R$10*SIN($R$6*(K542-Mode1_Parameter_sheet!$D$9))+$R$9*COS($R$7*(K542-Mode1_Parameter_sheet!$D$9))+$R$11*SIN($R$7*(K542-Mode1_Parameter_sheet!$D$9))</f>
        <v>-9.2887784339820579E-3</v>
      </c>
      <c r="M542" s="33">
        <f>L542+Mode1_Parameter_sheet!$D$7</f>
        <v>0.14264846497105083</v>
      </c>
      <c r="N542" s="33">
        <f>$R$8*COS($R$6*(K542-Mode1_Parameter_sheet!$D$9))+$R$10*SIN($R$6*(K542-Mode1_Parameter_sheet!$D$9))-$R$9*COS($R$7*(K542-Mode1_Parameter_sheet!$D$9))-$R$11*SIN($R$7*(K542-Mode1_Parameter_sheet!$D$9))</f>
        <v>2.6226742647156513E-2</v>
      </c>
      <c r="O542" s="33">
        <f>N542+Mode1_Parameter_sheet!$D$8</f>
        <v>0.57559236924098833</v>
      </c>
    </row>
    <row r="543" spans="2:15">
      <c r="B543" s="29">
        <v>537</v>
      </c>
      <c r="C543" s="26">
        <v>17.899999999999999</v>
      </c>
      <c r="D543" s="26">
        <v>0.14311940449999999</v>
      </c>
      <c r="E543" s="26">
        <v>2.1729534009999999E-2</v>
      </c>
      <c r="F543" s="26">
        <f>D543-Mode1_Parameter_sheet!$D$7</f>
        <v>-8.8178389050329042E-3</v>
      </c>
      <c r="G543" s="26">
        <v>0.56870220360000001</v>
      </c>
      <c r="H543" s="26">
        <v>-0.14736292949999999</v>
      </c>
      <c r="I543" s="26">
        <f>G543-Mode1_Parameter_sheet!$D$8</f>
        <v>1.9336577006168199E-2</v>
      </c>
      <c r="K543" s="26">
        <v>17.899999999999999</v>
      </c>
      <c r="L543" s="33">
        <f>$R$8*COS($R$6*(K543-Mode1_Parameter_sheet!$D$9))+$R$10*SIN($R$6*(K543-Mode1_Parameter_sheet!$D$9))+$R$9*COS($R$7*(K543-Mode1_Parameter_sheet!$D$9))+$R$11*SIN($R$7*(K543-Mode1_Parameter_sheet!$D$9))</f>
        <v>-8.6318075187649425E-3</v>
      </c>
      <c r="M543" s="33">
        <f>L543+Mode1_Parameter_sheet!$D$7</f>
        <v>0.14330543588626796</v>
      </c>
      <c r="N543" s="33">
        <f>$R$8*COS($R$6*(K543-Mode1_Parameter_sheet!$D$9))+$R$10*SIN($R$6*(K543-Mode1_Parameter_sheet!$D$9))-$R$9*COS($R$7*(K543-Mode1_Parameter_sheet!$D$9))-$R$11*SIN($R$7*(K543-Mode1_Parameter_sheet!$D$9))</f>
        <v>2.1357605582863686E-2</v>
      </c>
      <c r="O543" s="33">
        <f>N543+Mode1_Parameter_sheet!$D$8</f>
        <v>0.57072323217669552</v>
      </c>
    </row>
    <row r="544" spans="2:15">
      <c r="B544" s="29">
        <v>538</v>
      </c>
      <c r="C544" s="26">
        <v>17.93333333</v>
      </c>
      <c r="D544" s="26">
        <v>0.14387396690000001</v>
      </c>
      <c r="E544" s="26">
        <v>2.373310373E-2</v>
      </c>
      <c r="F544" s="26">
        <f>D544-Mode1_Parameter_sheet!$D$7</f>
        <v>-8.0632765050328847E-3</v>
      </c>
      <c r="G544" s="26">
        <v>0.56384113889999998</v>
      </c>
      <c r="H544" s="26">
        <v>-0.14935527679999999</v>
      </c>
      <c r="I544" s="26">
        <f>G544-Mode1_Parameter_sheet!$D$8</f>
        <v>1.447551230616817E-2</v>
      </c>
      <c r="K544" s="26">
        <v>17.93333333</v>
      </c>
      <c r="L544" s="33">
        <f>$R$8*COS($R$6*(K544-Mode1_Parameter_sheet!$D$9))+$R$10*SIN($R$6*(K544-Mode1_Parameter_sheet!$D$9))+$R$9*COS($R$7*(K544-Mode1_Parameter_sheet!$D$9))+$R$11*SIN($R$7*(K544-Mode1_Parameter_sheet!$D$9))</f>
        <v>-7.8560418563395542E-3</v>
      </c>
      <c r="M544" s="33">
        <f>L544+Mode1_Parameter_sheet!$D$7</f>
        <v>0.14408120154869333</v>
      </c>
      <c r="N544" s="33">
        <f>$R$8*COS($R$6*(K544-Mode1_Parameter_sheet!$D$9))+$R$10*SIN($R$6*(K544-Mode1_Parameter_sheet!$D$9))-$R$9*COS($R$7*(K544-Mode1_Parameter_sheet!$D$9))-$R$11*SIN($R$7*(K544-Mode1_Parameter_sheet!$D$9))</f>
        <v>1.6290532092876467E-2</v>
      </c>
      <c r="O544" s="33">
        <f>N544+Mode1_Parameter_sheet!$D$8</f>
        <v>0.56565615868670827</v>
      </c>
    </row>
    <row r="545" spans="2:15">
      <c r="B545" s="29">
        <v>539</v>
      </c>
      <c r="C545" s="26">
        <v>17.966666669999999</v>
      </c>
      <c r="D545" s="26">
        <v>0.14470161140000001</v>
      </c>
      <c r="E545" s="26">
        <v>2.9912576289999999E-2</v>
      </c>
      <c r="F545" s="26">
        <f>D545-Mode1_Parameter_sheet!$D$7</f>
        <v>-7.2356320050328826E-3</v>
      </c>
      <c r="G545" s="26">
        <v>0.55874518520000005</v>
      </c>
      <c r="H545" s="26">
        <v>-0.15879249879999999</v>
      </c>
      <c r="I545" s="26">
        <f>G545-Mode1_Parameter_sheet!$D$8</f>
        <v>9.3795586061682368E-3</v>
      </c>
      <c r="K545" s="26">
        <v>17.966666669999999</v>
      </c>
      <c r="L545" s="33">
        <f>$R$8*COS($R$6*(K545-Mode1_Parameter_sheet!$D$9))+$R$10*SIN($R$6*(K545-Mode1_Parameter_sheet!$D$9))+$R$9*COS($R$7*(K545-Mode1_Parameter_sheet!$D$9))+$R$11*SIN($R$7*(K545-Mode1_Parameter_sheet!$D$9))</f>
        <v>-6.9789917353158815E-3</v>
      </c>
      <c r="M545" s="33">
        <f>L545+Mode1_Parameter_sheet!$D$7</f>
        <v>0.14495825166971701</v>
      </c>
      <c r="N545" s="33">
        <f>$R$8*COS($R$6*(K545-Mode1_Parameter_sheet!$D$9))+$R$10*SIN($R$6*(K545-Mode1_Parameter_sheet!$D$9))-$R$9*COS($R$7*(K545-Mode1_Parameter_sheet!$D$9))-$R$11*SIN($R$7*(K545-Mode1_Parameter_sheet!$D$9))</f>
        <v>1.1069718780761012E-2</v>
      </c>
      <c r="O545" s="33">
        <f>N545+Mode1_Parameter_sheet!$D$8</f>
        <v>0.56043534537459283</v>
      </c>
    </row>
    <row r="546" spans="2:15">
      <c r="B546" s="29">
        <v>540</v>
      </c>
      <c r="C546" s="26">
        <v>18</v>
      </c>
      <c r="D546" s="26">
        <v>0.1458681386</v>
      </c>
      <c r="E546" s="26">
        <v>3.2086384010000003E-2</v>
      </c>
      <c r="F546" s="26">
        <f>D546-Mode1_Parameter_sheet!$D$7</f>
        <v>-6.0691048050328933E-3</v>
      </c>
      <c r="G546" s="26">
        <v>0.55325497229999998</v>
      </c>
      <c r="H546" s="26">
        <v>-0.15947377130000001</v>
      </c>
      <c r="I546" s="26">
        <f>G546-Mode1_Parameter_sheet!$D$8</f>
        <v>3.889345706168168E-3</v>
      </c>
      <c r="K546" s="26">
        <v>18</v>
      </c>
      <c r="L546" s="33">
        <f>$R$8*COS($R$6*(K546-Mode1_Parameter_sheet!$D$9))+$R$10*SIN($R$6*(K546-Mode1_Parameter_sheet!$D$9))+$R$9*COS($R$7*(K546-Mode1_Parameter_sheet!$D$9))+$R$11*SIN($R$7*(K546-Mode1_Parameter_sheet!$D$9))</f>
        <v>-6.0193518471406251E-3</v>
      </c>
      <c r="M546" s="33">
        <f>L546+Mode1_Parameter_sheet!$D$7</f>
        <v>0.14591789155789228</v>
      </c>
      <c r="N546" s="33">
        <f>$R$8*COS($R$6*(K546-Mode1_Parameter_sheet!$D$9))+$R$10*SIN($R$6*(K546-Mode1_Parameter_sheet!$D$9))-$R$9*COS($R$7*(K546-Mode1_Parameter_sheet!$D$9))-$R$11*SIN($R$7*(K546-Mode1_Parameter_sheet!$D$9))</f>
        <v>5.7408767857853697E-3</v>
      </c>
      <c r="O546" s="33">
        <f>N546+Mode1_Parameter_sheet!$D$8</f>
        <v>0.5551065033796172</v>
      </c>
    </row>
    <row r="547" spans="2:15">
      <c r="B547" s="29">
        <v>541</v>
      </c>
      <c r="C547" s="26">
        <v>18.033333330000001</v>
      </c>
      <c r="D547" s="26">
        <v>0.14684070369999999</v>
      </c>
      <c r="E547" s="26">
        <v>3.2288144960000001E-2</v>
      </c>
      <c r="F547" s="26">
        <f>D547-Mode1_Parameter_sheet!$D$7</f>
        <v>-5.0965397050329042E-3</v>
      </c>
      <c r="G547" s="26">
        <v>0.54811360040000001</v>
      </c>
      <c r="H547" s="26">
        <v>-0.15612414199999999</v>
      </c>
      <c r="I547" s="26">
        <f>G547-Mode1_Parameter_sheet!$D$8</f>
        <v>-1.2520261938318011E-3</v>
      </c>
      <c r="K547" s="26">
        <v>18.033333330000001</v>
      </c>
      <c r="L547" s="33">
        <f>$R$8*COS($R$6*(K547-Mode1_Parameter_sheet!$D$9))+$R$10*SIN($R$6*(K547-Mode1_Parameter_sheet!$D$9))+$R$9*COS($R$7*(K547-Mode1_Parameter_sheet!$D$9))+$R$11*SIN($R$7*(K547-Mode1_Parameter_sheet!$D$9))</f>
        <v>-4.9967436088685594E-3</v>
      </c>
      <c r="M547" s="33">
        <f>L547+Mode1_Parameter_sheet!$D$7</f>
        <v>0.14694049979616433</v>
      </c>
      <c r="N547" s="33">
        <f>$R$8*COS($R$6*(K547-Mode1_Parameter_sheet!$D$9))+$R$10*SIN($R$6*(K547-Mode1_Parameter_sheet!$D$9))-$R$9*COS($R$7*(K547-Mode1_Parameter_sheet!$D$9))-$R$11*SIN($R$7*(K547-Mode1_Parameter_sheet!$D$9))</f>
        <v>3.507982758136357E-4</v>
      </c>
      <c r="O547" s="33">
        <f>N547+Mode1_Parameter_sheet!$D$8</f>
        <v>0.54971642486964545</v>
      </c>
    </row>
    <row r="548" spans="2:15">
      <c r="B548" s="29">
        <v>542</v>
      </c>
      <c r="C548" s="26">
        <v>18.06666667</v>
      </c>
      <c r="D548" s="26">
        <v>0.14802068160000001</v>
      </c>
      <c r="E548" s="26">
        <v>3.3043929549999997E-2</v>
      </c>
      <c r="F548" s="26">
        <f>D548-Mode1_Parameter_sheet!$D$7</f>
        <v>-3.9165618050328865E-3</v>
      </c>
      <c r="G548" s="26">
        <v>0.54284669620000003</v>
      </c>
      <c r="H548" s="26">
        <v>-0.1575369177</v>
      </c>
      <c r="I548" s="26">
        <f>G548-Mode1_Parameter_sheet!$D$8</f>
        <v>-6.5189303938317789E-3</v>
      </c>
      <c r="K548" s="26">
        <v>18.06666667</v>
      </c>
      <c r="L548" s="33">
        <f>$R$8*COS($R$6*(K548-Mode1_Parameter_sheet!$D$9))+$R$10*SIN($R$6*(K548-Mode1_Parameter_sheet!$D$9))+$R$9*COS($R$7*(K548-Mode1_Parameter_sheet!$D$9))+$R$11*SIN($R$7*(K548-Mode1_Parameter_sheet!$D$9))</f>
        <v>-3.9314496382638559E-3</v>
      </c>
      <c r="M548" s="33">
        <f>L548+Mode1_Parameter_sheet!$D$7</f>
        <v>0.14800579376676903</v>
      </c>
      <c r="N548" s="33">
        <f>$R$8*COS($R$6*(K548-Mode1_Parameter_sheet!$D$9))+$R$10*SIN($R$6*(K548-Mode1_Parameter_sheet!$D$9))-$R$9*COS($R$7*(K548-Mode1_Parameter_sheet!$D$9))-$R$11*SIN($R$7*(K548-Mode1_Parameter_sheet!$D$9))</f>
        <v>-5.0530741487843983E-3</v>
      </c>
      <c r="O548" s="33">
        <f>N548+Mode1_Parameter_sheet!$D$8</f>
        <v>0.54431255244504739</v>
      </c>
    </row>
    <row r="549" spans="2:15">
      <c r="B549" s="29">
        <v>543</v>
      </c>
      <c r="C549" s="26">
        <v>18.100000000000001</v>
      </c>
      <c r="D549" s="26">
        <v>0.14904363230000001</v>
      </c>
      <c r="E549" s="26">
        <v>3.227967826E-2</v>
      </c>
      <c r="F549" s="26">
        <f>D549-Mode1_Parameter_sheet!$D$7</f>
        <v>-2.8936111050328894E-3</v>
      </c>
      <c r="G549" s="26">
        <v>0.53761113920000003</v>
      </c>
      <c r="H549" s="26">
        <v>-0.1553178358</v>
      </c>
      <c r="I549" s="26">
        <f>G549-Mode1_Parameter_sheet!$D$8</f>
        <v>-1.1754487393831781E-2</v>
      </c>
      <c r="K549" s="26">
        <v>18.100000000000001</v>
      </c>
      <c r="L549" s="33">
        <f>$R$8*COS($R$6*(K549-Mode1_Parameter_sheet!$D$9))+$R$10*SIN($R$6*(K549-Mode1_Parameter_sheet!$D$9))+$R$9*COS($R$7*(K549-Mode1_Parameter_sheet!$D$9))+$R$11*SIN($R$7*(K549-Mode1_Parameter_sheet!$D$9))</f>
        <v>-2.8441416072001527E-3</v>
      </c>
      <c r="M549" s="33">
        <f>L549+Mode1_Parameter_sheet!$D$7</f>
        <v>0.14909310179783275</v>
      </c>
      <c r="N549" s="33">
        <f>$R$8*COS($R$6*(K549-Mode1_Parameter_sheet!$D$9))+$R$10*SIN($R$6*(K549-Mode1_Parameter_sheet!$D$9))-$R$9*COS($R$7*(K549-Mode1_Parameter_sheet!$D$9))-$R$11*SIN($R$7*(K549-Mode1_Parameter_sheet!$D$9))</f>
        <v>-1.0423084615278681E-2</v>
      </c>
      <c r="O549" s="33">
        <f>N549+Mode1_Parameter_sheet!$D$8</f>
        <v>0.53894254197855318</v>
      </c>
    </row>
    <row r="550" spans="2:15">
      <c r="B550" s="29">
        <v>544</v>
      </c>
      <c r="C550" s="26">
        <v>18.133333329999999</v>
      </c>
      <c r="D550" s="26">
        <v>0.1501726602</v>
      </c>
      <c r="E550" s="26">
        <v>3.2559672980000003E-2</v>
      </c>
      <c r="F550" s="26">
        <f>D550-Mode1_Parameter_sheet!$D$7</f>
        <v>-1.7645832050328936E-3</v>
      </c>
      <c r="G550" s="26">
        <v>0.53249217380000002</v>
      </c>
      <c r="H550" s="26">
        <v>-0.1522145087</v>
      </c>
      <c r="I550" s="26">
        <f>G550-Mode1_Parameter_sheet!$D$8</f>
        <v>-1.6873452793831789E-2</v>
      </c>
      <c r="K550" s="26">
        <v>18.133333329999999</v>
      </c>
      <c r="L550" s="33">
        <f>$R$8*COS($R$6*(K550-Mode1_Parameter_sheet!$D$9))+$R$10*SIN($R$6*(K550-Mode1_Parameter_sheet!$D$9))+$R$9*COS($R$7*(K550-Mode1_Parameter_sheet!$D$9))+$R$11*SIN($R$7*(K550-Mode1_Parameter_sheet!$D$9))</f>
        <v>-1.7556014161592016E-3</v>
      </c>
      <c r="M550" s="33">
        <f>L550+Mode1_Parameter_sheet!$D$7</f>
        <v>0.15018164198887368</v>
      </c>
      <c r="N550" s="33">
        <f>$R$8*COS($R$6*(K550-Mode1_Parameter_sheet!$D$9))+$R$10*SIN($R$6*(K550-Mode1_Parameter_sheet!$D$9))-$R$9*COS($R$7*(K550-Mode1_Parameter_sheet!$D$9))-$R$11*SIN($R$7*(K550-Mode1_Parameter_sheet!$D$9))</f>
        <v>-1.571181842408604E-2</v>
      </c>
      <c r="O550" s="33">
        <f>N550+Mode1_Parameter_sheet!$D$8</f>
        <v>0.53365380816974572</v>
      </c>
    </row>
    <row r="551" spans="2:15">
      <c r="B551" s="29">
        <v>545</v>
      </c>
      <c r="C551" s="26">
        <v>18.166666670000001</v>
      </c>
      <c r="D551" s="26">
        <v>0.1512142772</v>
      </c>
      <c r="E551" s="26">
        <v>3.0603896379999999E-2</v>
      </c>
      <c r="F551" s="26">
        <f>D551-Mode1_Parameter_sheet!$D$7</f>
        <v>-7.2296620503289888E-4</v>
      </c>
      <c r="G551" s="26">
        <v>0.52746350529999997</v>
      </c>
      <c r="H551" s="26">
        <v>-0.1493707661</v>
      </c>
      <c r="I551" s="26">
        <f>G551-Mode1_Parameter_sheet!$D$8</f>
        <v>-2.1902121293831844E-2</v>
      </c>
      <c r="K551" s="26">
        <v>18.166666670000001</v>
      </c>
      <c r="L551" s="33">
        <f>$R$8*COS($R$6*(K551-Mode1_Parameter_sheet!$D$9))+$R$10*SIN($R$6*(K551-Mode1_Parameter_sheet!$D$9))+$R$9*COS($R$7*(K551-Mode1_Parameter_sheet!$D$9))+$R$11*SIN($R$7*(K551-Mode1_Parameter_sheet!$D$9))</f>
        <v>-6.8644483270843132E-4</v>
      </c>
      <c r="M551" s="33">
        <f>L551+Mode1_Parameter_sheet!$D$7</f>
        <v>0.15125079857232446</v>
      </c>
      <c r="N551" s="33">
        <f>$R$8*COS($R$6*(K551-Mode1_Parameter_sheet!$D$9))+$R$10*SIN($R$6*(K551-Mode1_Parameter_sheet!$D$9))-$R$9*COS($R$7*(K551-Mode1_Parameter_sheet!$D$9))-$R$11*SIN($R$7*(K551-Mode1_Parameter_sheet!$D$9))</f>
        <v>-2.0872540031837989E-2</v>
      </c>
      <c r="O551" s="33">
        <f>N551+Mode1_Parameter_sheet!$D$8</f>
        <v>0.52849308656199379</v>
      </c>
    </row>
    <row r="552" spans="2:15">
      <c r="B552" s="29">
        <v>546</v>
      </c>
      <c r="C552" s="26">
        <v>18.2</v>
      </c>
      <c r="D552" s="26">
        <v>0.15221291989999999</v>
      </c>
      <c r="E552" s="26">
        <v>3.1866788620000003E-2</v>
      </c>
      <c r="F552" s="26">
        <f>D552-Mode1_Parameter_sheet!$D$7</f>
        <v>2.7567649496709756E-4</v>
      </c>
      <c r="G552" s="26">
        <v>0.52253412269999999</v>
      </c>
      <c r="H552" s="26">
        <v>-0.1424305854</v>
      </c>
      <c r="I552" s="26">
        <f>G552-Mode1_Parameter_sheet!$D$8</f>
        <v>-2.6831503893831821E-2</v>
      </c>
      <c r="K552" s="26">
        <v>18.2</v>
      </c>
      <c r="L552" s="33">
        <f>$R$8*COS($R$6*(K552-Mode1_Parameter_sheet!$D$9))+$R$10*SIN($R$6*(K552-Mode1_Parameter_sheet!$D$9))+$R$9*COS($R$7*(K552-Mode1_Parameter_sheet!$D$9))+$R$11*SIN($R$7*(K552-Mode1_Parameter_sheet!$D$9))</f>
        <v>3.4315199440520736E-4</v>
      </c>
      <c r="M552" s="33">
        <f>L552+Mode1_Parameter_sheet!$D$7</f>
        <v>0.15228039539943811</v>
      </c>
      <c r="N552" s="33">
        <f>$R$8*COS($R$6*(K552-Mode1_Parameter_sheet!$D$9))+$R$10*SIN($R$6*(K552-Mode1_Parameter_sheet!$D$9))-$R$9*COS($R$7*(K552-Mode1_Parameter_sheet!$D$9))-$R$11*SIN($R$7*(K552-Mode1_Parameter_sheet!$D$9))</f>
        <v>-2.5859625412421445E-2</v>
      </c>
      <c r="O552" s="33">
        <f>N552+Mode1_Parameter_sheet!$D$8</f>
        <v>0.52350600118141033</v>
      </c>
    </row>
    <row r="553" spans="2:15">
      <c r="B553" s="29">
        <v>547</v>
      </c>
      <c r="C553" s="26">
        <v>18.233333330000001</v>
      </c>
      <c r="D553" s="26">
        <v>0.15333872970000001</v>
      </c>
      <c r="E553" s="26">
        <v>2.8970669389999999E-2</v>
      </c>
      <c r="F553" s="26">
        <f>D553-Mode1_Parameter_sheet!$D$7</f>
        <v>1.4014862949671136E-3</v>
      </c>
      <c r="G553" s="26">
        <v>0.517968133</v>
      </c>
      <c r="H553" s="26">
        <v>-0.13463580389999999</v>
      </c>
      <c r="I553" s="26">
        <f>G553-Mode1_Parameter_sheet!$D$8</f>
        <v>-3.1397493593831816E-2</v>
      </c>
      <c r="K553" s="26">
        <v>18.233333330000001</v>
      </c>
      <c r="L553" s="33">
        <f>$R$8*COS($R$6*(K553-Mode1_Parameter_sheet!$D$9))+$R$10*SIN($R$6*(K553-Mode1_Parameter_sheet!$D$9))+$R$9*COS($R$7*(K553-Mode1_Parameter_sheet!$D$9))+$R$11*SIN($R$7*(K553-Mode1_Parameter_sheet!$D$9))</f>
        <v>1.3137227986570257E-3</v>
      </c>
      <c r="M553" s="33">
        <f>L553+Mode1_Parameter_sheet!$D$7</f>
        <v>0.15325096620368991</v>
      </c>
      <c r="N553" s="33">
        <f>$R$8*COS($R$6*(K553-Mode1_Parameter_sheet!$D$9))+$R$10*SIN($R$6*(K553-Mode1_Parameter_sheet!$D$9))-$R$9*COS($R$7*(K553-Mode1_Parameter_sheet!$D$9))-$R$11*SIN($R$7*(K553-Mode1_Parameter_sheet!$D$9))</f>
        <v>-3.0628997941610982E-2</v>
      </c>
      <c r="O553" s="33">
        <f>N553+Mode1_Parameter_sheet!$D$8</f>
        <v>0.51873662865222081</v>
      </c>
    </row>
    <row r="554" spans="2:15">
      <c r="B554" s="29">
        <v>548</v>
      </c>
      <c r="C554" s="26">
        <v>18.266666669999999</v>
      </c>
      <c r="D554" s="26">
        <v>0.1541442979</v>
      </c>
      <c r="E554" s="26">
        <v>2.3476609400000001E-2</v>
      </c>
      <c r="F554" s="26">
        <f>D554-Mode1_Parameter_sheet!$D$7</f>
        <v>2.2070544949671089E-3</v>
      </c>
      <c r="G554" s="26">
        <v>0.51355840239999995</v>
      </c>
      <c r="H554" s="26">
        <v>-0.1248963702</v>
      </c>
      <c r="I554" s="26">
        <f>G554-Mode1_Parameter_sheet!$D$8</f>
        <v>-3.5807224193831866E-2</v>
      </c>
      <c r="K554" s="26">
        <v>18.266666669999999</v>
      </c>
      <c r="L554" s="33">
        <f>$R$8*COS($R$6*(K554-Mode1_Parameter_sheet!$D$9))+$R$10*SIN($R$6*(K554-Mode1_Parameter_sheet!$D$9))+$R$9*COS($R$7*(K554-Mode1_Parameter_sheet!$D$9))+$R$11*SIN($R$7*(K554-Mode1_Parameter_sheet!$D$9))</f>
        <v>2.2067691865661418E-3</v>
      </c>
      <c r="M554" s="33">
        <f>L554+Mode1_Parameter_sheet!$D$7</f>
        <v>0.15414401259159904</v>
      </c>
      <c r="N554" s="33">
        <f>$R$8*COS($R$6*(K554-Mode1_Parameter_sheet!$D$9))+$R$10*SIN($R$6*(K554-Mode1_Parameter_sheet!$D$9))-$R$9*COS($R$7*(K554-Mode1_Parameter_sheet!$D$9))-$R$11*SIN($R$7*(K554-Mode1_Parameter_sheet!$D$9))</f>
        <v>-3.5138535551132132E-2</v>
      </c>
      <c r="O554" s="33">
        <f>N554+Mode1_Parameter_sheet!$D$8</f>
        <v>0.5142270910426997</v>
      </c>
    </row>
    <row r="555" spans="2:15">
      <c r="B555" s="29">
        <v>549</v>
      </c>
      <c r="C555" s="26">
        <v>18.3</v>
      </c>
      <c r="D555" s="26">
        <v>0.15490383699999999</v>
      </c>
      <c r="E555" s="26">
        <v>2.214184995E-2</v>
      </c>
      <c r="F555" s="26">
        <f>D555-Mode1_Parameter_sheet!$D$7</f>
        <v>2.966593594967093E-3</v>
      </c>
      <c r="G555" s="26">
        <v>0.5096417083</v>
      </c>
      <c r="H555" s="26">
        <v>-0.11500047569999999</v>
      </c>
      <c r="I555" s="26">
        <f>G555-Mode1_Parameter_sheet!$D$8</f>
        <v>-3.9723918293831817E-2</v>
      </c>
      <c r="K555" s="26">
        <v>18.3</v>
      </c>
      <c r="L555" s="33">
        <f>$R$8*COS($R$6*(K555-Mode1_Parameter_sheet!$D$9))+$R$10*SIN($R$6*(K555-Mode1_Parameter_sheet!$D$9))+$R$9*COS($R$7*(K555-Mode1_Parameter_sheet!$D$9))+$R$11*SIN($R$7*(K555-Mode1_Parameter_sheet!$D$9))</f>
        <v>3.0050065800722482E-3</v>
      </c>
      <c r="M555" s="33">
        <f>L555+Mode1_Parameter_sheet!$D$7</f>
        <v>0.15494224998510514</v>
      </c>
      <c r="N555" s="33">
        <f>$R$8*COS($R$6*(K555-Mode1_Parameter_sheet!$D$9))+$R$10*SIN($R$6*(K555-Mode1_Parameter_sheet!$D$9))-$R$9*COS($R$7*(K555-Mode1_Parameter_sheet!$D$9))-$R$11*SIN($R$7*(K555-Mode1_Parameter_sheet!$D$9))</f>
        <v>-3.9348460552207642E-2</v>
      </c>
      <c r="O555" s="33">
        <f>N555+Mode1_Parameter_sheet!$D$8</f>
        <v>0.51001716604162417</v>
      </c>
    </row>
    <row r="556" spans="2:15">
      <c r="B556" s="29">
        <v>550</v>
      </c>
      <c r="C556" s="26">
        <v>18.333333329999999</v>
      </c>
      <c r="D556" s="26">
        <v>0.1556204212</v>
      </c>
      <c r="E556" s="26">
        <v>2.0860863529999999E-2</v>
      </c>
      <c r="F556" s="26">
        <f>D556-Mode1_Parameter_sheet!$D$7</f>
        <v>3.6831777949671018E-3</v>
      </c>
      <c r="G556" s="26">
        <v>0.50589170400000005</v>
      </c>
      <c r="H556" s="26">
        <v>-0.1060567211</v>
      </c>
      <c r="I556" s="26">
        <f>G556-Mode1_Parameter_sheet!$D$8</f>
        <v>-4.347392259383176E-2</v>
      </c>
      <c r="K556" s="26">
        <v>18.333333329999999</v>
      </c>
      <c r="L556" s="33">
        <f>$R$8*COS($R$6*(K556-Mode1_Parameter_sheet!$D$9))+$R$10*SIN($R$6*(K556-Mode1_Parameter_sheet!$D$9))+$R$9*COS($R$7*(K556-Mode1_Parameter_sheet!$D$9))+$R$11*SIN($R$7*(K556-Mode1_Parameter_sheet!$D$9))</f>
        <v>3.6925972087969265E-3</v>
      </c>
      <c r="M556" s="33">
        <f>L556+Mode1_Parameter_sheet!$D$7</f>
        <v>0.15562984061382981</v>
      </c>
      <c r="N556" s="33">
        <f>$R$8*COS($R$6*(K556-Mode1_Parameter_sheet!$D$9))+$R$10*SIN($R$6*(K556-Mode1_Parameter_sheet!$D$9))-$R$9*COS($R$7*(K556-Mode1_Parameter_sheet!$D$9))-$R$11*SIN($R$7*(K556-Mode1_Parameter_sheet!$D$9))</f>
        <v>-4.3221719018673596E-2</v>
      </c>
      <c r="O556" s="33">
        <f>N556+Mode1_Parameter_sheet!$D$8</f>
        <v>0.50614390757515826</v>
      </c>
    </row>
    <row r="557" spans="2:15">
      <c r="B557" s="29">
        <v>551</v>
      </c>
      <c r="C557" s="26">
        <v>18.366666670000001</v>
      </c>
      <c r="D557" s="26">
        <v>0.1562945613</v>
      </c>
      <c r="E557" s="26">
        <v>1.38252892E-2</v>
      </c>
      <c r="F557" s="26">
        <f>D557-Mode1_Parameter_sheet!$D$7</f>
        <v>4.3573178949670999E-3</v>
      </c>
      <c r="G557" s="26">
        <v>0.50257126019999998</v>
      </c>
      <c r="H557" s="26">
        <v>-9.3384695549999994E-2</v>
      </c>
      <c r="I557" s="26">
        <f>G557-Mode1_Parameter_sheet!$D$8</f>
        <v>-4.6794366393831832E-2</v>
      </c>
      <c r="K557" s="26">
        <v>18.366666670000001</v>
      </c>
      <c r="L557" s="33">
        <f>$R$8*COS($R$6*(K557-Mode1_Parameter_sheet!$D$9))+$R$10*SIN($R$6*(K557-Mode1_Parameter_sheet!$D$9))+$R$9*COS($R$7*(K557-Mode1_Parameter_sheet!$D$9))+$R$11*SIN($R$7*(K557-Mode1_Parameter_sheet!$D$9))</f>
        <v>4.2553624974910435E-3</v>
      </c>
      <c r="M557" s="33">
        <f>L557+Mode1_Parameter_sheet!$D$7</f>
        <v>0.15619260590252393</v>
      </c>
      <c r="N557" s="33">
        <f>$R$8*COS($R$6*(K557-Mode1_Parameter_sheet!$D$9))+$R$10*SIN($R$6*(K557-Mode1_Parameter_sheet!$D$9))-$R$9*COS($R$7*(K557-Mode1_Parameter_sheet!$D$9))-$R$11*SIN($R$7*(K557-Mode1_Parameter_sheet!$D$9))</f>
        <v>-4.6724321565145277E-2</v>
      </c>
      <c r="O557" s="33">
        <f>N557+Mode1_Parameter_sheet!$D$8</f>
        <v>0.50264130502868654</v>
      </c>
    </row>
    <row r="558" spans="2:15">
      <c r="B558" s="29">
        <v>552</v>
      </c>
      <c r="C558" s="26">
        <v>18.399999999999999</v>
      </c>
      <c r="D558" s="26">
        <v>0.1565421072</v>
      </c>
      <c r="E558" s="26">
        <v>8.5838886939999994E-3</v>
      </c>
      <c r="F558" s="26">
        <f>D558-Mode1_Parameter_sheet!$D$7</f>
        <v>4.6048637949671067E-3</v>
      </c>
      <c r="G558" s="26">
        <v>0.4996660577</v>
      </c>
      <c r="H558" s="26">
        <v>-8.0743541579999994E-2</v>
      </c>
      <c r="I558" s="26">
        <f>G558-Mode1_Parameter_sheet!$D$8</f>
        <v>-4.9699568893831814E-2</v>
      </c>
      <c r="K558" s="26">
        <v>18.399999999999999</v>
      </c>
      <c r="L558" s="33">
        <f>$R$8*COS($R$6*(K558-Mode1_Parameter_sheet!$D$9))+$R$10*SIN($R$6*(K558-Mode1_Parameter_sheet!$D$9))+$R$9*COS($R$7*(K558-Mode1_Parameter_sheet!$D$9))+$R$11*SIN($R$7*(K558-Mode1_Parameter_sheet!$D$9))</f>
        <v>4.680975471457148E-3</v>
      </c>
      <c r="M558" s="33">
        <f>L558+Mode1_Parameter_sheet!$D$7</f>
        <v>0.15661821887649005</v>
      </c>
      <c r="N558" s="33">
        <f>$R$8*COS($R$6*(K558-Mode1_Parameter_sheet!$D$9))+$R$10*SIN($R$6*(K558-Mode1_Parameter_sheet!$D$9))-$R$9*COS($R$7*(K558-Mode1_Parameter_sheet!$D$9))-$R$11*SIN($R$7*(K558-Mode1_Parameter_sheet!$D$9))</f>
        <v>-4.9825656619816756E-2</v>
      </c>
      <c r="O558" s="33">
        <f>N558+Mode1_Parameter_sheet!$D$8</f>
        <v>0.49953996997401506</v>
      </c>
    </row>
    <row r="559" spans="2:15">
      <c r="B559" s="29">
        <v>553</v>
      </c>
      <c r="C559" s="26">
        <v>18.43333333</v>
      </c>
      <c r="D559" s="26">
        <v>0.1568668205</v>
      </c>
      <c r="E559" s="26">
        <v>5.6570433490000004E-3</v>
      </c>
      <c r="F559" s="26">
        <f>D559-Mode1_Parameter_sheet!$D$7</f>
        <v>4.9295770949671081E-3</v>
      </c>
      <c r="G559" s="26">
        <v>0.4971883574</v>
      </c>
      <c r="H559" s="26">
        <v>-6.6915804659999994E-2</v>
      </c>
      <c r="I559" s="26">
        <f>G559-Mode1_Parameter_sheet!$D$8</f>
        <v>-5.217726919383181E-2</v>
      </c>
      <c r="K559" s="26">
        <v>18.43333333</v>
      </c>
      <c r="L559" s="33">
        <f>$R$8*COS($R$6*(K559-Mode1_Parameter_sheet!$D$9))+$R$10*SIN($R$6*(K559-Mode1_Parameter_sheet!$D$9))+$R$9*COS($R$7*(K559-Mode1_Parameter_sheet!$D$9))+$R$11*SIN($R$7*(K559-Mode1_Parameter_sheet!$D$9))</f>
        <v>4.9591316580517159E-3</v>
      </c>
      <c r="M559" s="33">
        <f>L559+Mode1_Parameter_sheet!$D$7</f>
        <v>0.15689637506308463</v>
      </c>
      <c r="N559" s="33">
        <f>$R$8*COS($R$6*(K559-Mode1_Parameter_sheet!$D$9))+$R$10*SIN($R$6*(K559-Mode1_Parameter_sheet!$D$9))-$R$9*COS($R$7*(K559-Mode1_Parameter_sheet!$D$9))-$R$11*SIN($R$7*(K559-Mode1_Parameter_sheet!$D$9))</f>
        <v>-5.2498780326751794E-2</v>
      </c>
      <c r="O559" s="33">
        <f>N559+Mode1_Parameter_sheet!$D$8</f>
        <v>0.49686684626708</v>
      </c>
    </row>
    <row r="560" spans="2:15">
      <c r="B560" s="29">
        <v>554</v>
      </c>
      <c r="C560" s="26">
        <v>18.466666669999999</v>
      </c>
      <c r="D560" s="26">
        <v>0.15691924339999999</v>
      </c>
      <c r="E560" s="26">
        <v>1.615967221E-3</v>
      </c>
      <c r="F560" s="26">
        <f>D560-Mode1_Parameter_sheet!$D$7</f>
        <v>4.9819999949670957E-3</v>
      </c>
      <c r="G560" s="26">
        <v>0.495205004</v>
      </c>
      <c r="H560" s="26">
        <v>-5.3719396920000002E-2</v>
      </c>
      <c r="I560" s="26">
        <f>G560-Mode1_Parameter_sheet!$D$8</f>
        <v>-5.4160622593831809E-2</v>
      </c>
      <c r="K560" s="26">
        <v>18.466666669999999</v>
      </c>
      <c r="L560" s="33">
        <f>$R$8*COS($R$6*(K560-Mode1_Parameter_sheet!$D$9))+$R$10*SIN($R$6*(K560-Mode1_Parameter_sheet!$D$9))+$R$9*COS($R$7*(K560-Mode1_Parameter_sheet!$D$9))+$R$11*SIN($R$7*(K560-Mode1_Parameter_sheet!$D$9))</f>
        <v>5.081693343730001E-3</v>
      </c>
      <c r="M560" s="33">
        <f>L560+Mode1_Parameter_sheet!$D$7</f>
        <v>0.15701893674876288</v>
      </c>
      <c r="N560" s="33">
        <f>$R$8*COS($R$6*(K560-Mode1_Parameter_sheet!$D$9))+$R$10*SIN($R$6*(K560-Mode1_Parameter_sheet!$D$9))-$R$9*COS($R$7*(K560-Mode1_Parameter_sheet!$D$9))-$R$11*SIN($R$7*(K560-Mode1_Parameter_sheet!$D$9))</f>
        <v>-5.4720661264722366E-2</v>
      </c>
      <c r="O560" s="33">
        <f>N560+Mode1_Parameter_sheet!$D$8</f>
        <v>0.49464496532910945</v>
      </c>
    </row>
    <row r="561" spans="2:15">
      <c r="B561" s="29">
        <v>555</v>
      </c>
      <c r="C561" s="26">
        <v>18.5</v>
      </c>
      <c r="D561" s="26">
        <v>0.15697455169999999</v>
      </c>
      <c r="E561" s="26">
        <v>-3.7164856860000001E-3</v>
      </c>
      <c r="F561" s="26">
        <f>D561-Mode1_Parameter_sheet!$D$7</f>
        <v>5.0373082949670966E-3</v>
      </c>
      <c r="G561" s="26">
        <v>0.49360706430000001</v>
      </c>
      <c r="H561" s="26">
        <v>-4.1884906620000002E-2</v>
      </c>
      <c r="I561" s="26">
        <f>G561-Mode1_Parameter_sheet!$D$8</f>
        <v>-5.5758562293831804E-2</v>
      </c>
      <c r="K561" s="26">
        <v>18.5</v>
      </c>
      <c r="L561" s="33">
        <f>$R$8*COS($R$6*(K561-Mode1_Parameter_sheet!$D$9))+$R$10*SIN($R$6*(K561-Mode1_Parameter_sheet!$D$9))+$R$9*COS($R$7*(K561-Mode1_Parameter_sheet!$D$9))+$R$11*SIN($R$7*(K561-Mode1_Parameter_sheet!$D$9))</f>
        <v>5.0428079468622586E-3</v>
      </c>
      <c r="M561" s="33">
        <f>L561+Mode1_Parameter_sheet!$D$7</f>
        <v>0.15698005135189516</v>
      </c>
      <c r="N561" s="33">
        <f>$R$8*COS($R$6*(K561-Mode1_Parameter_sheet!$D$9))+$R$10*SIN($R$6*(K561-Mode1_Parameter_sheet!$D$9))-$R$9*COS($R$7*(K561-Mode1_Parameter_sheet!$D$9))-$R$11*SIN($R$7*(K561-Mode1_Parameter_sheet!$D$9))</f>
        <v>-5.6472389936575253E-2</v>
      </c>
      <c r="O561" s="33">
        <f>N561+Mode1_Parameter_sheet!$D$8</f>
        <v>0.49289323665725654</v>
      </c>
    </row>
    <row r="562" spans="2:15">
      <c r="B562" s="29">
        <v>556</v>
      </c>
      <c r="C562" s="26">
        <v>18.533333330000001</v>
      </c>
      <c r="D562" s="26">
        <v>0.15667147770000001</v>
      </c>
      <c r="E562" s="26">
        <v>-9.9127879849999993E-3</v>
      </c>
      <c r="F562" s="26">
        <f>D562-Mode1_Parameter_sheet!$D$7</f>
        <v>4.7342342949671101E-3</v>
      </c>
      <c r="G562" s="26">
        <v>0.49241267690000001</v>
      </c>
      <c r="H562" s="26">
        <v>-2.5577033990000001E-2</v>
      </c>
      <c r="I562" s="26">
        <f>G562-Mode1_Parameter_sheet!$D$8</f>
        <v>-5.69529496938318E-2</v>
      </c>
      <c r="K562" s="26">
        <v>18.533333330000001</v>
      </c>
      <c r="L562" s="33">
        <f>$R$8*COS($R$6*(K562-Mode1_Parameter_sheet!$D$9))+$R$10*SIN($R$6*(K562-Mode1_Parameter_sheet!$D$9))+$R$9*COS($R$7*(K562-Mode1_Parameter_sheet!$D$9))+$R$11*SIN($R$7*(K562-Mode1_Parameter_sheet!$D$9))</f>
        <v>4.8389983985333736E-3</v>
      </c>
      <c r="M562" s="33">
        <f>L562+Mode1_Parameter_sheet!$D$7</f>
        <v>0.15677624180356628</v>
      </c>
      <c r="N562" s="33">
        <f>$R$8*COS($R$6*(K562-Mode1_Parameter_sheet!$D$9))+$R$10*SIN($R$6*(K562-Mode1_Parameter_sheet!$D$9))-$R$9*COS($R$7*(K562-Mode1_Parameter_sheet!$D$9))-$R$11*SIN($R$7*(K562-Mode1_Parameter_sheet!$D$9))</f>
        <v>-5.7739354127741102E-2</v>
      </c>
      <c r="O562" s="33">
        <f>N562+Mode1_Parameter_sheet!$D$8</f>
        <v>0.4916262724660907</v>
      </c>
    </row>
    <row r="563" spans="2:15">
      <c r="B563" s="29">
        <v>557</v>
      </c>
      <c r="C563" s="26">
        <v>18.56666667</v>
      </c>
      <c r="D563" s="26">
        <v>0.15631369910000001</v>
      </c>
      <c r="E563" s="26">
        <v>-1.552436609E-2</v>
      </c>
      <c r="F563" s="26">
        <f>D563-Mode1_Parameter_sheet!$D$7</f>
        <v>4.376455694967113E-3</v>
      </c>
      <c r="G563" s="26">
        <v>0.49190192869999999</v>
      </c>
      <c r="H563" s="26">
        <v>-1.137779377E-2</v>
      </c>
      <c r="I563" s="26">
        <f>G563-Mode1_Parameter_sheet!$D$8</f>
        <v>-5.7463697893831822E-2</v>
      </c>
      <c r="K563" s="26">
        <v>18.56666667</v>
      </c>
      <c r="L563" s="33">
        <f>$R$8*COS($R$6*(K563-Mode1_Parameter_sheet!$D$9))+$R$10*SIN($R$6*(K563-Mode1_Parameter_sheet!$D$9))+$R$9*COS($R$7*(K563-Mode1_Parameter_sheet!$D$9))+$R$11*SIN($R$7*(K563-Mode1_Parameter_sheet!$D$9))</f>
        <v>4.469223712302961E-3</v>
      </c>
      <c r="M563" s="33">
        <f>L563+Mode1_Parameter_sheet!$D$7</f>
        <v>0.15640646711733586</v>
      </c>
      <c r="N563" s="33">
        <f>$R$8*COS($R$6*(K563-Mode1_Parameter_sheet!$D$9))+$R$10*SIN($R$6*(K563-Mode1_Parameter_sheet!$D$9))-$R$9*COS($R$7*(K563-Mode1_Parameter_sheet!$D$9))-$R$11*SIN($R$7*(K563-Mode1_Parameter_sheet!$D$9))</f>
        <v>-5.8511366409216406E-2</v>
      </c>
      <c r="O563" s="33">
        <f>N563+Mode1_Parameter_sheet!$D$8</f>
        <v>0.49085426018461542</v>
      </c>
    </row>
    <row r="564" spans="2:15">
      <c r="B564" s="29">
        <v>558</v>
      </c>
      <c r="C564" s="26">
        <v>18.600000000000001</v>
      </c>
      <c r="D564" s="26">
        <v>0.15563651989999999</v>
      </c>
      <c r="E564" s="26">
        <v>-2.1093237630000001E-2</v>
      </c>
      <c r="F564" s="26">
        <f>D564-Mode1_Parameter_sheet!$D$7</f>
        <v>3.6992764949670964E-3</v>
      </c>
      <c r="G564" s="26">
        <v>0.49165415730000001</v>
      </c>
      <c r="H564" s="26">
        <v>3.600902655E-3</v>
      </c>
      <c r="I564" s="26">
        <f>G564-Mode1_Parameter_sheet!$D$8</f>
        <v>-5.7711469293831807E-2</v>
      </c>
      <c r="K564" s="26">
        <v>18.600000000000001</v>
      </c>
      <c r="L564" s="33">
        <f>$R$8*COS($R$6*(K564-Mode1_Parameter_sheet!$D$9))+$R$10*SIN($R$6*(K564-Mode1_Parameter_sheet!$D$9))+$R$9*COS($R$7*(K564-Mode1_Parameter_sheet!$D$9))+$R$11*SIN($R$7*(K564-Mode1_Parameter_sheet!$D$9))</f>
        <v>3.9349103911859619E-3</v>
      </c>
      <c r="M564" s="33">
        <f>L564+Mode1_Parameter_sheet!$D$7</f>
        <v>0.15587215379621885</v>
      </c>
      <c r="N564" s="33">
        <f>$R$8*COS($R$6*(K564-Mode1_Parameter_sheet!$D$9))+$R$10*SIN($R$6*(K564-Mode1_Parameter_sheet!$D$9))-$R$9*COS($R$7*(K564-Mode1_Parameter_sheet!$D$9))-$R$11*SIN($R$7*(K564-Mode1_Parameter_sheet!$D$9))</f>
        <v>-5.8782751831501528E-2</v>
      </c>
      <c r="O564" s="33">
        <f>N564+Mode1_Parameter_sheet!$D$8</f>
        <v>0.49058287476233031</v>
      </c>
    </row>
    <row r="565" spans="2:15">
      <c r="B565" s="29">
        <v>559</v>
      </c>
      <c r="C565" s="26">
        <v>18.633333329999999</v>
      </c>
      <c r="D565" s="26">
        <v>0.15490748330000001</v>
      </c>
      <c r="E565" s="26">
        <v>-2.257761963E-2</v>
      </c>
      <c r="F565" s="26">
        <f>D565-Mode1_Parameter_sheet!$D$7</f>
        <v>2.9702398949671138E-3</v>
      </c>
      <c r="G565" s="26">
        <v>0.49214198889999999</v>
      </c>
      <c r="H565" s="26">
        <v>2.0589369709999999E-2</v>
      </c>
      <c r="I565" s="26">
        <f>G565-Mode1_Parameter_sheet!$D$8</f>
        <v>-5.7223637693831819E-2</v>
      </c>
      <c r="K565" s="26">
        <v>18.633333329999999</v>
      </c>
      <c r="L565" s="33">
        <f>$R$8*COS($R$6*(K565-Mode1_Parameter_sheet!$D$9))+$R$10*SIN($R$6*(K565-Mode1_Parameter_sheet!$D$9))+$R$9*COS($R$7*(K565-Mode1_Parameter_sheet!$D$9))+$R$11*SIN($R$7*(K565-Mode1_Parameter_sheet!$D$9))</f>
        <v>3.2399521151638272E-3</v>
      </c>
      <c r="M565" s="33">
        <f>L565+Mode1_Parameter_sheet!$D$7</f>
        <v>0.15517719552019671</v>
      </c>
      <c r="N565" s="33">
        <f>$R$8*COS($R$6*(K565-Mode1_Parameter_sheet!$D$9))+$R$10*SIN($R$6*(K565-Mode1_Parameter_sheet!$D$9))-$R$9*COS($R$7*(K565-Mode1_Parameter_sheet!$D$9))-$R$11*SIN($R$7*(K565-Mode1_Parameter_sheet!$D$9))</f>
        <v>-5.8552393830161503E-2</v>
      </c>
      <c r="O565" s="33">
        <f>N565+Mode1_Parameter_sheet!$D$8</f>
        <v>0.49081323276367028</v>
      </c>
    </row>
    <row r="566" spans="2:15">
      <c r="B566" s="29">
        <v>560</v>
      </c>
      <c r="C566" s="26">
        <v>18.666666670000001</v>
      </c>
      <c r="D566" s="26">
        <v>0.1541313453</v>
      </c>
      <c r="E566" s="26">
        <v>-2.6781485840000001E-2</v>
      </c>
      <c r="F566" s="26">
        <f>D566-Mode1_Parameter_sheet!$D$7</f>
        <v>2.1941018949671043E-3</v>
      </c>
      <c r="G566" s="26">
        <v>0.493026782</v>
      </c>
      <c r="H566" s="26">
        <v>3.4535951439999997E-2</v>
      </c>
      <c r="I566" s="26">
        <f>G566-Mode1_Parameter_sheet!$D$8</f>
        <v>-5.6338844593831816E-2</v>
      </c>
      <c r="K566" s="26">
        <v>18.666666670000001</v>
      </c>
      <c r="L566" s="33">
        <f>$R$8*COS($R$6*(K566-Mode1_Parameter_sheet!$D$9))+$R$10*SIN($R$6*(K566-Mode1_Parameter_sheet!$D$9))+$R$9*COS($R$7*(K566-Mode1_Parameter_sheet!$D$9))+$R$11*SIN($R$7*(K566-Mode1_Parameter_sheet!$D$9))</f>
        <v>2.3906796134525003E-3</v>
      </c>
      <c r="M566" s="33">
        <f>L566+Mode1_Parameter_sheet!$D$7</f>
        <v>0.15432792301848539</v>
      </c>
      <c r="N566" s="33">
        <f>$R$8*COS($R$6*(K566-Mode1_Parameter_sheet!$D$9))+$R$10*SIN($R$6*(K566-Mode1_Parameter_sheet!$D$9))-$R$9*COS($R$7*(K566-Mode1_Parameter_sheet!$D$9))-$R$11*SIN($R$7*(K566-Mode1_Parameter_sheet!$D$9))</f>
        <v>-5.7823733771939667E-2</v>
      </c>
      <c r="O566" s="33">
        <f>N566+Mode1_Parameter_sheet!$D$8</f>
        <v>0.49154189282189215</v>
      </c>
    </row>
    <row r="567" spans="2:15">
      <c r="B567" s="29">
        <v>561</v>
      </c>
      <c r="C567" s="26">
        <v>18.7</v>
      </c>
      <c r="D567" s="26">
        <v>0.1531220509</v>
      </c>
      <c r="E567" s="26">
        <v>-3.2606617509999998E-2</v>
      </c>
      <c r="F567" s="26">
        <f>D567-Mode1_Parameter_sheet!$D$7</f>
        <v>1.184807494967105E-3</v>
      </c>
      <c r="G567" s="26">
        <v>0.49444438559999998</v>
      </c>
      <c r="H567" s="26">
        <v>4.5750250669999999E-2</v>
      </c>
      <c r="I567" s="26">
        <f>G567-Mode1_Parameter_sheet!$D$8</f>
        <v>-5.4921240993831832E-2</v>
      </c>
      <c r="K567" s="26">
        <v>18.7</v>
      </c>
      <c r="L567" s="33">
        <f>$R$8*COS($R$6*(K567-Mode1_Parameter_sheet!$D$9))+$R$10*SIN($R$6*(K567-Mode1_Parameter_sheet!$D$9))+$R$9*COS($R$7*(K567-Mode1_Parameter_sheet!$D$9))+$R$11*SIN($R$7*(K567-Mode1_Parameter_sheet!$D$9))</f>
        <v>1.3958010536825258E-3</v>
      </c>
      <c r="M567" s="33">
        <f>L567+Mode1_Parameter_sheet!$D$7</f>
        <v>0.15333304445871543</v>
      </c>
      <c r="N567" s="33">
        <f>$R$8*COS($R$6*(K567-Mode1_Parameter_sheet!$D$9))+$R$10*SIN($R$6*(K567-Mode1_Parameter_sheet!$D$9))-$R$9*COS($R$7*(K567-Mode1_Parameter_sheet!$D$9))-$R$11*SIN($R$7*(K567-Mode1_Parameter_sheet!$D$9))</f>
        <v>-5.6604729663916158E-2</v>
      </c>
      <c r="O567" s="33">
        <f>N567+Mode1_Parameter_sheet!$D$8</f>
        <v>0.49276089692991565</v>
      </c>
    </row>
    <row r="568" spans="2:15">
      <c r="B568" s="29">
        <v>562</v>
      </c>
      <c r="C568" s="26">
        <v>18.733333330000001</v>
      </c>
      <c r="D568" s="26">
        <v>0.1519575708</v>
      </c>
      <c r="E568" s="26">
        <v>-3.8782330009999998E-2</v>
      </c>
      <c r="F568" s="26">
        <f>D568-Mode1_Parameter_sheet!$D$7</f>
        <v>2.0327394967101231E-5</v>
      </c>
      <c r="G568" s="26">
        <v>0.49607679869999999</v>
      </c>
      <c r="H568" s="26">
        <v>5.7449476309999997E-2</v>
      </c>
      <c r="I568" s="26">
        <f>G568-Mode1_Parameter_sheet!$D$8</f>
        <v>-5.3288827893831825E-2</v>
      </c>
      <c r="K568" s="26">
        <v>18.733333330000001</v>
      </c>
      <c r="L568" s="33">
        <f>$R$8*COS($R$6*(K568-Mode1_Parameter_sheet!$D$9))+$R$10*SIN($R$6*(K568-Mode1_Parameter_sheet!$D$9))+$R$9*COS($R$7*(K568-Mode1_Parameter_sheet!$D$9))+$R$11*SIN($R$7*(K568-Mode1_Parameter_sheet!$D$9))</f>
        <v>2.6631017255045533E-4</v>
      </c>
      <c r="M568" s="33">
        <f>L568+Mode1_Parameter_sheet!$D$7</f>
        <v>0.15220355357758336</v>
      </c>
      <c r="N568" s="33">
        <f>$R$8*COS($R$6*(K568-Mode1_Parameter_sheet!$D$9))+$R$10*SIN($R$6*(K568-Mode1_Parameter_sheet!$D$9))-$R$9*COS($R$7*(K568-Mode1_Parameter_sheet!$D$9))-$R$11*SIN($R$7*(K568-Mode1_Parameter_sheet!$D$9))</f>
        <v>-5.490776916639406E-2</v>
      </c>
      <c r="O568" s="33">
        <f>N568+Mode1_Parameter_sheet!$D$8</f>
        <v>0.49445785742743775</v>
      </c>
    </row>
    <row r="569" spans="2:15">
      <c r="B569" s="29">
        <v>563</v>
      </c>
      <c r="C569" s="26">
        <v>18.766666669999999</v>
      </c>
      <c r="D569" s="26">
        <v>0.1505365622</v>
      </c>
      <c r="E569" s="26">
        <v>-4.2136965669999998E-2</v>
      </c>
      <c r="F569" s="26">
        <f>D569-Mode1_Parameter_sheet!$D$7</f>
        <v>-1.4006812050328943E-3</v>
      </c>
      <c r="G569" s="26">
        <v>0.49827435069999998</v>
      </c>
      <c r="H569" s="26">
        <v>7.5548285940000001E-2</v>
      </c>
      <c r="I569" s="26">
        <f>G569-Mode1_Parameter_sheet!$D$8</f>
        <v>-5.1091275893831833E-2</v>
      </c>
      <c r="K569" s="26">
        <v>18.766666669999999</v>
      </c>
      <c r="L569" s="33">
        <f>$R$8*COS($R$6*(K569-Mode1_Parameter_sheet!$D$9))+$R$10*SIN($R$6*(K569-Mode1_Parameter_sheet!$D$9))+$R$9*COS($R$7*(K569-Mode1_Parameter_sheet!$D$9))+$R$11*SIN($R$7*(K569-Mode1_Parameter_sheet!$D$9))</f>
        <v>-9.8463227918537191E-4</v>
      </c>
      <c r="M569" s="33">
        <f>L569+Mode1_Parameter_sheet!$D$7</f>
        <v>0.15095261112584751</v>
      </c>
      <c r="N569" s="33">
        <f>$R$8*COS($R$6*(K569-Mode1_Parameter_sheet!$D$9))+$R$10*SIN($R$6*(K569-Mode1_Parameter_sheet!$D$9))-$R$9*COS($R$7*(K569-Mode1_Parameter_sheet!$D$9))-$R$11*SIN($R$7*(K569-Mode1_Parameter_sheet!$D$9))</f>
        <v>-5.2749541798369354E-2</v>
      </c>
      <c r="O569" s="33">
        <f>N569+Mode1_Parameter_sheet!$D$8</f>
        <v>0.49661608479546249</v>
      </c>
    </row>
    <row r="570" spans="2:15">
      <c r="B570" s="29">
        <v>564</v>
      </c>
      <c r="C570" s="26">
        <v>18.8</v>
      </c>
      <c r="D570" s="26">
        <v>0.1491484397</v>
      </c>
      <c r="E570" s="26">
        <v>-4.1642602030000003E-2</v>
      </c>
      <c r="F570" s="26">
        <f>D570-Mode1_Parameter_sheet!$D$7</f>
        <v>-2.7888037050328995E-3</v>
      </c>
      <c r="G570" s="26">
        <v>0.50111335109999999</v>
      </c>
      <c r="H570" s="26">
        <v>8.7512736120000004E-2</v>
      </c>
      <c r="I570" s="26">
        <f>G570-Mode1_Parameter_sheet!$D$8</f>
        <v>-4.825227549383182E-2</v>
      </c>
      <c r="K570" s="26">
        <v>18.8</v>
      </c>
      <c r="L570" s="33">
        <f>$R$8*COS($R$6*(K570-Mode1_Parameter_sheet!$D$9))+$R$10*SIN($R$6*(K570-Mode1_Parameter_sheet!$D$9))+$R$9*COS($R$7*(K570-Mode1_Parameter_sheet!$D$9))+$R$11*SIN($R$7*(K570-Mode1_Parameter_sheet!$D$9))</f>
        <v>-2.3418438929645007E-3</v>
      </c>
      <c r="M570" s="33">
        <f>L570+Mode1_Parameter_sheet!$D$7</f>
        <v>0.14959539951206841</v>
      </c>
      <c r="N570" s="33">
        <f>$R$8*COS($R$6*(K570-Mode1_Parameter_sheet!$D$9))+$R$10*SIN($R$6*(K570-Mode1_Parameter_sheet!$D$9))-$R$9*COS($R$7*(K570-Mode1_Parameter_sheet!$D$9))-$R$11*SIN($R$7*(K570-Mode1_Parameter_sheet!$D$9))</f>
        <v>-5.0150872913130709E-2</v>
      </c>
      <c r="O570" s="33">
        <f>N570+Mode1_Parameter_sheet!$D$8</f>
        <v>0.49921475368070112</v>
      </c>
    </row>
    <row r="571" spans="2:15">
      <c r="B571" s="29">
        <v>565</v>
      </c>
      <c r="C571" s="26">
        <v>18.833333329999999</v>
      </c>
      <c r="D571" s="26">
        <v>0.1477603888</v>
      </c>
      <c r="E571" s="26">
        <v>-4.4133957559999999E-2</v>
      </c>
      <c r="F571" s="26">
        <f>D571-Mode1_Parameter_sheet!$D$7</f>
        <v>-4.1768546050328925E-3</v>
      </c>
      <c r="G571" s="26">
        <v>0.50410853310000003</v>
      </c>
      <c r="H571" s="26">
        <v>9.8758239969999995E-2</v>
      </c>
      <c r="I571" s="26">
        <f>G571-Mode1_Parameter_sheet!$D$8</f>
        <v>-4.5257093493831779E-2</v>
      </c>
      <c r="K571" s="26">
        <v>18.833333329999999</v>
      </c>
      <c r="L571" s="33">
        <f>$R$8*COS($R$6*(K571-Mode1_Parameter_sheet!$D$9))+$R$10*SIN($R$6*(K571-Mode1_Parameter_sheet!$D$9))+$R$9*COS($R$7*(K571-Mode1_Parameter_sheet!$D$9))+$R$11*SIN($R$7*(K571-Mode1_Parameter_sheet!$D$9))</f>
        <v>-3.7882954518957609E-3</v>
      </c>
      <c r="M571" s="33">
        <f>L571+Mode1_Parameter_sheet!$D$7</f>
        <v>0.14814894795313713</v>
      </c>
      <c r="N571" s="33">
        <f>$R$8*COS($R$6*(K571-Mode1_Parameter_sheet!$D$9))+$R$10*SIN($R$6*(K571-Mode1_Parameter_sheet!$D$9))-$R$9*COS($R$7*(K571-Mode1_Parameter_sheet!$D$9))-$R$11*SIN($R$7*(K571-Mode1_Parameter_sheet!$D$9))</f>
        <v>-4.7136512123076492E-2</v>
      </c>
      <c r="O571" s="33">
        <f>N571+Mode1_Parameter_sheet!$D$8</f>
        <v>0.50222911447075536</v>
      </c>
    </row>
    <row r="572" spans="2:15">
      <c r="B572" s="29">
        <v>566</v>
      </c>
      <c r="C572" s="26">
        <v>18.866666670000001</v>
      </c>
      <c r="D572" s="26">
        <v>0.14620617590000001</v>
      </c>
      <c r="E572" s="26">
        <v>-4.651971471E-2</v>
      </c>
      <c r="F572" s="26">
        <f>D572-Mode1_Parameter_sheet!$D$7</f>
        <v>-5.731067505032883E-3</v>
      </c>
      <c r="G572" s="26">
        <v>0.50769723379999998</v>
      </c>
      <c r="H572" s="26">
        <v>0.10988038479999999</v>
      </c>
      <c r="I572" s="26">
        <f>G572-Mode1_Parameter_sheet!$D$8</f>
        <v>-4.1668392793831832E-2</v>
      </c>
      <c r="K572" s="26">
        <v>18.866666670000001</v>
      </c>
      <c r="L572" s="33">
        <f>$R$8*COS($R$6*(K572-Mode1_Parameter_sheet!$D$9))+$R$10*SIN($R$6*(K572-Mode1_Parameter_sheet!$D$9))+$R$9*COS($R$7*(K572-Mode1_Parameter_sheet!$D$9))+$R$11*SIN($R$7*(K572-Mode1_Parameter_sheet!$D$9))</f>
        <v>-5.3053065447092006E-3</v>
      </c>
      <c r="M572" s="33">
        <f>L572+Mode1_Parameter_sheet!$D$7</f>
        <v>0.14663193686032369</v>
      </c>
      <c r="N572" s="33">
        <f>$R$8*COS($R$6*(K572-Mode1_Parameter_sheet!$D$9))+$R$10*SIN($R$6*(K572-Mode1_Parameter_sheet!$D$9))-$R$9*COS($R$7*(K572-Mode1_Parameter_sheet!$D$9))-$R$11*SIN($R$7*(K572-Mode1_Parameter_sheet!$D$9))</f>
        <v>-4.3734890047867722E-2</v>
      </c>
      <c r="O572" s="33">
        <f>N572+Mode1_Parameter_sheet!$D$8</f>
        <v>0.50563073654596413</v>
      </c>
    </row>
    <row r="573" spans="2:15">
      <c r="B573" s="29">
        <v>567</v>
      </c>
      <c r="C573" s="26">
        <v>18.899999999999999</v>
      </c>
      <c r="D573" s="26">
        <v>0.1446590744</v>
      </c>
      <c r="E573" s="26">
        <v>-4.6318997629999997E-2</v>
      </c>
      <c r="F573" s="26">
        <f>D573-Mode1_Parameter_sheet!$D$7</f>
        <v>-7.2781690050328918E-3</v>
      </c>
      <c r="G573" s="26">
        <v>0.51143389210000001</v>
      </c>
      <c r="H573" s="26">
        <v>0.11884363620000001</v>
      </c>
      <c r="I573" s="26">
        <f>G573-Mode1_Parameter_sheet!$D$8</f>
        <v>-3.7931734493831804E-2</v>
      </c>
      <c r="K573" s="26">
        <v>18.899999999999999</v>
      </c>
      <c r="L573" s="33">
        <f>$R$8*COS($R$6*(K573-Mode1_Parameter_sheet!$D$9))+$R$10*SIN($R$6*(K573-Mode1_Parameter_sheet!$D$9))+$R$9*COS($R$7*(K573-Mode1_Parameter_sheet!$D$9))+$R$11*SIN($R$7*(K573-Mode1_Parameter_sheet!$D$9))</f>
        <v>-6.8727625486589509E-3</v>
      </c>
      <c r="M573" s="33">
        <f>L573+Mode1_Parameter_sheet!$D$7</f>
        <v>0.14506448085637394</v>
      </c>
      <c r="N573" s="33">
        <f>$R$8*COS($R$6*(K573-Mode1_Parameter_sheet!$D$9))+$R$10*SIN($R$6*(K573-Mode1_Parameter_sheet!$D$9))-$R$9*COS($R$7*(K573-Mode1_Parameter_sheet!$D$9))-$R$11*SIN($R$7*(K573-Mode1_Parameter_sheet!$D$9))</f>
        <v>-3.9977842827292762E-2</v>
      </c>
      <c r="O573" s="33">
        <f>N573+Mode1_Parameter_sheet!$D$8</f>
        <v>0.50938778376653904</v>
      </c>
    </row>
    <row r="574" spans="2:15">
      <c r="B574" s="29">
        <v>568</v>
      </c>
      <c r="C574" s="26">
        <v>18.93333333</v>
      </c>
      <c r="D574" s="26">
        <v>0.14311824270000001</v>
      </c>
      <c r="E574" s="26">
        <v>-4.5926163319999998E-2</v>
      </c>
      <c r="F574" s="26">
        <f>D574-Mode1_Parameter_sheet!$D$7</f>
        <v>-8.8190007050328867E-3</v>
      </c>
      <c r="G574" s="26">
        <v>0.51562014280000001</v>
      </c>
      <c r="H574" s="26">
        <v>0.12881033319999999</v>
      </c>
      <c r="I574" s="26">
        <f>G574-Mode1_Parameter_sheet!$D$8</f>
        <v>-3.3745483793831799E-2</v>
      </c>
      <c r="K574" s="26">
        <v>18.93333333</v>
      </c>
      <c r="L574" s="33">
        <f>$R$8*COS($R$6*(K574-Mode1_Parameter_sheet!$D$9))+$R$10*SIN($R$6*(K574-Mode1_Parameter_sheet!$D$9))+$R$9*COS($R$7*(K574-Mode1_Parameter_sheet!$D$9))+$R$11*SIN($R$7*(K574-Mode1_Parameter_sheet!$D$9))</f>
        <v>-8.46935524633919E-3</v>
      </c>
      <c r="M574" s="33">
        <f>L574+Mode1_Parameter_sheet!$D$7</f>
        <v>0.14346788815869371</v>
      </c>
      <c r="N574" s="33">
        <f>$R$8*COS($R$6*(K574-Mode1_Parameter_sheet!$D$9))+$R$10*SIN($R$6*(K574-Mode1_Parameter_sheet!$D$9))-$R$9*COS($R$7*(K574-Mode1_Parameter_sheet!$D$9))-$R$11*SIN($R$7*(K574-Mode1_Parameter_sheet!$D$9))</f>
        <v>-3.5900295217850042E-2</v>
      </c>
      <c r="O574" s="33">
        <f>N574+Mode1_Parameter_sheet!$D$8</f>
        <v>0.51346533137598183</v>
      </c>
    </row>
    <row r="575" spans="2:15">
      <c r="B575" s="29">
        <v>569</v>
      </c>
      <c r="C575" s="26">
        <v>18.966666669999999</v>
      </c>
      <c r="D575" s="26">
        <v>0.14159733020000001</v>
      </c>
      <c r="E575" s="26">
        <v>-4.4886640980000003E-2</v>
      </c>
      <c r="F575" s="26">
        <f>D575-Mode1_Parameter_sheet!$D$7</f>
        <v>-1.0339913205032886E-2</v>
      </c>
      <c r="G575" s="26">
        <v>0.52002124770000002</v>
      </c>
      <c r="H575" s="26">
        <v>0.13379561870000001</v>
      </c>
      <c r="I575" s="26">
        <f>G575-Mode1_Parameter_sheet!$D$8</f>
        <v>-2.9344378893831791E-2</v>
      </c>
      <c r="K575" s="26">
        <v>18.966666669999999</v>
      </c>
      <c r="L575" s="33">
        <f>$R$8*COS($R$6*(K575-Mode1_Parameter_sheet!$D$9))+$R$10*SIN($R$6*(K575-Mode1_Parameter_sheet!$D$9))+$R$9*COS($R$7*(K575-Mode1_Parameter_sheet!$D$9))+$R$11*SIN($R$7*(K575-Mode1_Parameter_sheet!$D$9))</f>
        <v>-1.007283611509042E-2</v>
      </c>
      <c r="M575" s="33">
        <f>L575+Mode1_Parameter_sheet!$D$7</f>
        <v>0.14186440728994248</v>
      </c>
      <c r="N575" s="33">
        <f>$R$8*COS($R$6*(K575-Mode1_Parameter_sheet!$D$9))+$R$10*SIN($R$6*(K575-Mode1_Parameter_sheet!$D$9))-$R$9*COS($R$7*(K575-Mode1_Parameter_sheet!$D$9))-$R$11*SIN($R$7*(K575-Mode1_Parameter_sheet!$D$9))</f>
        <v>-3.1539923922377824E-2</v>
      </c>
      <c r="O575" s="33">
        <f>N575+Mode1_Parameter_sheet!$D$8</f>
        <v>0.517825702671454</v>
      </c>
    </row>
    <row r="576" spans="2:15">
      <c r="B576" s="29">
        <v>570</v>
      </c>
      <c r="C576" s="26">
        <v>19</v>
      </c>
      <c r="D576" s="26">
        <v>0.14012579999999999</v>
      </c>
      <c r="E576" s="26">
        <v>-4.458437061E-2</v>
      </c>
      <c r="F576" s="26">
        <f>D576-Mode1_Parameter_sheet!$D$7</f>
        <v>-1.1811443405032901E-2</v>
      </c>
      <c r="G576" s="26">
        <v>0.52453985079999998</v>
      </c>
      <c r="H576" s="26">
        <v>0.1389147832</v>
      </c>
      <c r="I576" s="26">
        <f>G576-Mode1_Parameter_sheet!$D$8</f>
        <v>-2.4825775793831828E-2</v>
      </c>
      <c r="K576" s="26">
        <v>19</v>
      </c>
      <c r="L576" s="33">
        <f>$R$8*COS($R$6*(K576-Mode1_Parameter_sheet!$D$9))+$R$10*SIN($R$6*(K576-Mode1_Parameter_sheet!$D$9))+$R$9*COS($R$7*(K576-Mode1_Parameter_sheet!$D$9))+$R$11*SIN($R$7*(K576-Mode1_Parameter_sheet!$D$9))</f>
        <v>-1.1660283326188375E-2</v>
      </c>
      <c r="M576" s="33">
        <f>L576+Mode1_Parameter_sheet!$D$7</f>
        <v>0.14027696007884452</v>
      </c>
      <c r="N576" s="33">
        <f>$R$8*COS($R$6*(K576-Mode1_Parameter_sheet!$D$9))+$R$10*SIN($R$6*(K576-Mode1_Parameter_sheet!$D$9))-$R$9*COS($R$7*(K576-Mode1_Parameter_sheet!$D$9))-$R$11*SIN($R$7*(K576-Mode1_Parameter_sheet!$D$9))</f>
        <v>-2.6936797511512046E-2</v>
      </c>
      <c r="O576" s="33">
        <f>N576+Mode1_Parameter_sheet!$D$8</f>
        <v>0.5224288290823198</v>
      </c>
    </row>
    <row r="577" spans="2:15">
      <c r="B577" s="29">
        <v>571</v>
      </c>
      <c r="C577" s="26">
        <v>19.033333330000001</v>
      </c>
      <c r="D577" s="26">
        <v>0.1386250389</v>
      </c>
      <c r="E577" s="26">
        <v>-4.4820414830000002E-2</v>
      </c>
      <c r="F577" s="26">
        <f>D577-Mode1_Parameter_sheet!$D$7</f>
        <v>-1.3312204505032899E-2</v>
      </c>
      <c r="G577" s="26">
        <v>0.52928223320000001</v>
      </c>
      <c r="H577" s="26">
        <v>0.14322659760000001</v>
      </c>
      <c r="I577" s="26">
        <f>G577-Mode1_Parameter_sheet!$D$8</f>
        <v>-2.0083393393831805E-2</v>
      </c>
      <c r="K577" s="26">
        <v>19.033333330000001</v>
      </c>
      <c r="L577" s="33">
        <f>$R$8*COS($R$6*(K577-Mode1_Parameter_sheet!$D$9))+$R$10*SIN($R$6*(K577-Mode1_Parameter_sheet!$D$9))+$R$9*COS($R$7*(K577-Mode1_Parameter_sheet!$D$9))+$R$11*SIN($R$7*(K577-Mode1_Parameter_sheet!$D$9))</f>
        <v>-1.3208383944348687E-2</v>
      </c>
      <c r="M577" s="33">
        <f>L577+Mode1_Parameter_sheet!$D$7</f>
        <v>0.1387288594606842</v>
      </c>
      <c r="N577" s="33">
        <f>$R$8*COS($R$6*(K577-Mode1_Parameter_sheet!$D$9))+$R$10*SIN($R$6*(K577-Mode1_Parameter_sheet!$D$9))-$R$9*COS($R$7*(K577-Mode1_Parameter_sheet!$D$9))-$R$11*SIN($R$7*(K577-Mode1_Parameter_sheet!$D$9))</f>
        <v>-2.2132982628847053E-2</v>
      </c>
      <c r="O577" s="33">
        <f>N577+Mode1_Parameter_sheet!$D$8</f>
        <v>0.52723264396498482</v>
      </c>
    </row>
    <row r="578" spans="2:15">
      <c r="B578" s="29">
        <v>572</v>
      </c>
      <c r="C578" s="26">
        <v>19.06666667</v>
      </c>
      <c r="D578" s="26">
        <v>0.13713777229999999</v>
      </c>
      <c r="E578" s="26">
        <v>-4.2964038099999997E-2</v>
      </c>
      <c r="F578" s="26">
        <f>D578-Mode1_Parameter_sheet!$D$7</f>
        <v>-1.4799471105032908E-2</v>
      </c>
      <c r="G578" s="26">
        <v>0.53408829059999996</v>
      </c>
      <c r="H578" s="26">
        <v>0.14852356729999999</v>
      </c>
      <c r="I578" s="26">
        <f>G578-Mode1_Parameter_sheet!$D$8</f>
        <v>-1.5277335993831853E-2</v>
      </c>
      <c r="K578" s="26">
        <v>19.06666667</v>
      </c>
      <c r="L578" s="33">
        <f>$R$8*COS($R$6*(K578-Mode1_Parameter_sheet!$D$9))+$R$10*SIN($R$6*(K578-Mode1_Parameter_sheet!$D$9))+$R$9*COS($R$7*(K578-Mode1_Parameter_sheet!$D$9))+$R$11*SIN($R$7*(K578-Mode1_Parameter_sheet!$D$9))</f>
        <v>-1.4693719374757986E-2</v>
      </c>
      <c r="M578" s="33">
        <f>L578+Mode1_Parameter_sheet!$D$7</f>
        <v>0.1372435240302749</v>
      </c>
      <c r="N578" s="33">
        <f>$R$8*COS($R$6*(K578-Mode1_Parameter_sheet!$D$9))+$R$10*SIN($R$6*(K578-Mode1_Parameter_sheet!$D$9))-$R$9*COS($R$7*(K578-Mode1_Parameter_sheet!$D$9))-$R$11*SIN($R$7*(K578-Mode1_Parameter_sheet!$D$9))</f>
        <v>-1.7172144067450813E-2</v>
      </c>
      <c r="O578" s="33">
        <f>N578+Mode1_Parameter_sheet!$D$8</f>
        <v>0.53219348252638099</v>
      </c>
    </row>
    <row r="579" spans="2:15">
      <c r="B579" s="29">
        <v>573</v>
      </c>
      <c r="C579" s="26">
        <v>19.100000000000001</v>
      </c>
      <c r="D579" s="26">
        <v>0.1357607696</v>
      </c>
      <c r="E579" s="26">
        <v>-4.0892464539999999E-2</v>
      </c>
      <c r="F579" s="26">
        <f>D579-Mode1_Parameter_sheet!$D$7</f>
        <v>-1.6176473805032898E-2</v>
      </c>
      <c r="G579" s="26">
        <v>0.53918380440000002</v>
      </c>
      <c r="H579" s="26">
        <v>0.15225850169999999</v>
      </c>
      <c r="I579" s="26">
        <f>G579-Mode1_Parameter_sheet!$D$8</f>
        <v>-1.0181822193831791E-2</v>
      </c>
      <c r="K579" s="26">
        <v>19.100000000000001</v>
      </c>
      <c r="L579" s="33">
        <f>$R$8*COS($R$6*(K579-Mode1_Parameter_sheet!$D$9))+$R$10*SIN($R$6*(K579-Mode1_Parameter_sheet!$D$9))+$R$9*COS($R$7*(K579-Mode1_Parameter_sheet!$D$9))+$R$11*SIN($R$7*(K579-Mode1_Parameter_sheet!$D$9))</f>
        <v>-1.6093055379315241E-2</v>
      </c>
      <c r="M579" s="33">
        <f>L579+Mode1_Parameter_sheet!$D$7</f>
        <v>0.13584418802571765</v>
      </c>
      <c r="N579" s="33">
        <f>$R$8*COS($R$6*(K579-Mode1_Parameter_sheet!$D$9))+$R$10*SIN($R$6*(K579-Mode1_Parameter_sheet!$D$9))-$R$9*COS($R$7*(K579-Mode1_Parameter_sheet!$D$9))-$R$11*SIN($R$7*(K579-Mode1_Parameter_sheet!$D$9))</f>
        <v>-1.2099132287317869E-2</v>
      </c>
      <c r="O579" s="33">
        <f>N579+Mode1_Parameter_sheet!$D$8</f>
        <v>0.53726649430651396</v>
      </c>
    </row>
    <row r="580" spans="2:15">
      <c r="B580" s="29">
        <v>574</v>
      </c>
      <c r="C580" s="26">
        <v>19.133333329999999</v>
      </c>
      <c r="D580" s="26">
        <v>0.13441160799999999</v>
      </c>
      <c r="E580" s="26">
        <v>-3.3040117600000002E-2</v>
      </c>
      <c r="F580" s="26">
        <f>D580-Mode1_Parameter_sheet!$D$7</f>
        <v>-1.7525635405032908E-2</v>
      </c>
      <c r="G580" s="26">
        <v>0.5442388574</v>
      </c>
      <c r="H580" s="26">
        <v>0.15305952749999999</v>
      </c>
      <c r="I580" s="26">
        <f>G580-Mode1_Parameter_sheet!$D$8</f>
        <v>-5.126769193831815E-3</v>
      </c>
      <c r="K580" s="26">
        <v>19.133333329999999</v>
      </c>
      <c r="L580" s="33">
        <f>$R$8*COS($R$6*(K580-Mode1_Parameter_sheet!$D$9))+$R$10*SIN($R$6*(K580-Mode1_Parameter_sheet!$D$9))+$R$9*COS($R$7*(K580-Mode1_Parameter_sheet!$D$9))+$R$11*SIN($R$7*(K580-Mode1_Parameter_sheet!$D$9))</f>
        <v>-1.7383637067137001E-2</v>
      </c>
      <c r="M580" s="33">
        <f>L580+Mode1_Parameter_sheet!$D$7</f>
        <v>0.1345536063378959</v>
      </c>
      <c r="N580" s="33">
        <f>$R$8*COS($R$6*(K580-Mode1_Parameter_sheet!$D$9))+$R$10*SIN($R$6*(K580-Mode1_Parameter_sheet!$D$9))-$R$9*COS($R$7*(K580-Mode1_Parameter_sheet!$D$9))-$R$11*SIN($R$7*(K580-Mode1_Parameter_sheet!$D$9))</f>
        <v>-6.9595477410233668E-3</v>
      </c>
      <c r="O580" s="33">
        <f>N580+Mode1_Parameter_sheet!$D$8</f>
        <v>0.54240607885280845</v>
      </c>
    </row>
    <row r="581" spans="2:15">
      <c r="B581" s="29">
        <v>575</v>
      </c>
      <c r="C581" s="26">
        <v>19.166666670000001</v>
      </c>
      <c r="D581" s="26">
        <v>0.1335580951</v>
      </c>
      <c r="E581" s="26">
        <v>-2.7651923049999999E-2</v>
      </c>
      <c r="F581" s="26">
        <f>D581-Mode1_Parameter_sheet!$D$7</f>
        <v>-1.83791483050329E-2</v>
      </c>
      <c r="G581" s="26">
        <v>0.54938777289999996</v>
      </c>
      <c r="H581" s="26">
        <v>0.15127374099999999</v>
      </c>
      <c r="I581" s="26">
        <f>G581-Mode1_Parameter_sheet!$D$8</f>
        <v>2.2146306168147056E-5</v>
      </c>
      <c r="K581" s="26">
        <v>19.166666670000001</v>
      </c>
      <c r="L581" s="33">
        <f>$R$8*COS($R$6*(K581-Mode1_Parameter_sheet!$D$9))+$R$10*SIN($R$6*(K581-Mode1_Parameter_sheet!$D$9))+$R$9*COS($R$7*(K581-Mode1_Parameter_sheet!$D$9))+$R$11*SIN($R$7*(K581-Mode1_Parameter_sheet!$D$9))</f>
        <v>-1.8543477345332772E-2</v>
      </c>
      <c r="M581" s="33">
        <f>L581+Mode1_Parameter_sheet!$D$7</f>
        <v>0.13339376605970013</v>
      </c>
      <c r="N581" s="33">
        <f>$R$8*COS($R$6*(K581-Mode1_Parameter_sheet!$D$9))+$R$10*SIN($R$6*(K581-Mode1_Parameter_sheet!$D$9))-$R$9*COS($R$7*(K581-Mode1_Parameter_sheet!$D$9))-$R$11*SIN($R$7*(K581-Mode1_Parameter_sheet!$D$9))</f>
        <v>-1.7993132318246258E-3</v>
      </c>
      <c r="O581" s="33">
        <f>N581+Mode1_Parameter_sheet!$D$8</f>
        <v>0.54756631336200723</v>
      </c>
    </row>
    <row r="582" spans="2:15">
      <c r="B582" s="29">
        <v>576</v>
      </c>
      <c r="C582" s="26">
        <v>19.2</v>
      </c>
      <c r="D582" s="26">
        <v>0.13256814650000001</v>
      </c>
      <c r="E582" s="26">
        <v>-2.8823718280000001E-2</v>
      </c>
      <c r="F582" s="26">
        <f>D582-Mode1_Parameter_sheet!$D$7</f>
        <v>-1.9369096905032884E-2</v>
      </c>
      <c r="G582" s="26">
        <v>0.55432377340000005</v>
      </c>
      <c r="H582" s="26">
        <v>0.14605837720000001</v>
      </c>
      <c r="I582" s="26">
        <f>G582-Mode1_Parameter_sheet!$D$8</f>
        <v>4.9581468061682399E-3</v>
      </c>
      <c r="K582" s="26">
        <v>19.2</v>
      </c>
      <c r="L582" s="33">
        <f>$R$8*COS($R$6*(K582-Mode1_Parameter_sheet!$D$9))+$R$10*SIN($R$6*(K582-Mode1_Parameter_sheet!$D$9))+$R$9*COS($R$7*(K582-Mode1_Parameter_sheet!$D$9))+$R$11*SIN($R$7*(K582-Mode1_Parameter_sheet!$D$9))</f>
        <v>-1.9551640212768093E-2</v>
      </c>
      <c r="M582" s="33">
        <f>L582+Mode1_Parameter_sheet!$D$7</f>
        <v>0.13238560319226481</v>
      </c>
      <c r="N582" s="33">
        <f>$R$8*COS($R$6*(K582-Mode1_Parameter_sheet!$D$9))+$R$10*SIN($R$6*(K582-Mode1_Parameter_sheet!$D$9))-$R$9*COS($R$7*(K582-Mode1_Parameter_sheet!$D$9))-$R$11*SIN($R$7*(K582-Mode1_Parameter_sheet!$D$9))</f>
        <v>3.3357544071878648E-3</v>
      </c>
      <c r="O582" s="33">
        <f>N582+Mode1_Parameter_sheet!$D$8</f>
        <v>0.55270138100101973</v>
      </c>
    </row>
    <row r="583" spans="2:15">
      <c r="B583" s="29">
        <v>577</v>
      </c>
      <c r="C583" s="26">
        <v>19.233333330000001</v>
      </c>
      <c r="D583" s="26">
        <v>0.1316365139</v>
      </c>
      <c r="E583" s="26">
        <v>-1.8247555129999999E-2</v>
      </c>
      <c r="F583" s="26">
        <f>D583-Mode1_Parameter_sheet!$D$7</f>
        <v>-2.0300729505032894E-2</v>
      </c>
      <c r="G583" s="26">
        <v>0.55912499800000004</v>
      </c>
      <c r="H583" s="26">
        <v>0.14566912379999999</v>
      </c>
      <c r="I583" s="26">
        <f>G583-Mode1_Parameter_sheet!$D$8</f>
        <v>9.7593714061682268E-3</v>
      </c>
      <c r="K583" s="26">
        <v>19.233333330000001</v>
      </c>
      <c r="L583" s="33">
        <f>$R$8*COS($R$6*(K583-Mode1_Parameter_sheet!$D$9))+$R$10*SIN($R$6*(K583-Mode1_Parameter_sheet!$D$9))+$R$9*COS($R$7*(K583-Mode1_Parameter_sheet!$D$9))+$R$11*SIN($R$7*(K583-Mode1_Parameter_sheet!$D$9))</f>
        <v>-2.0388517980533254E-2</v>
      </c>
      <c r="M583" s="33">
        <f>L583+Mode1_Parameter_sheet!$D$7</f>
        <v>0.13154872542449964</v>
      </c>
      <c r="N583" s="33">
        <f>$R$8*COS($R$6*(K583-Mode1_Parameter_sheet!$D$9))+$R$10*SIN($R$6*(K583-Mode1_Parameter_sheet!$D$9))-$R$9*COS($R$7*(K583-Mode1_Parameter_sheet!$D$9))-$R$11*SIN($R$7*(K583-Mode1_Parameter_sheet!$D$9))</f>
        <v>8.4003834643145477E-3</v>
      </c>
      <c r="O583" s="33">
        <f>N583+Mode1_Parameter_sheet!$D$8</f>
        <v>0.55776601005814641</v>
      </c>
    </row>
    <row r="584" spans="2:15">
      <c r="B584" s="29">
        <v>578</v>
      </c>
      <c r="C584" s="26">
        <v>19.266666669999999</v>
      </c>
      <c r="D584" s="26">
        <v>0.1313516428</v>
      </c>
      <c r="E584" s="26">
        <v>-1.306312902E-2</v>
      </c>
      <c r="F584" s="26">
        <f>D584-Mode1_Parameter_sheet!$D$7</f>
        <v>-2.0585600605032894E-2</v>
      </c>
      <c r="G584" s="26">
        <v>0.56403504839999996</v>
      </c>
      <c r="H584" s="26">
        <v>0.14092108170000001</v>
      </c>
      <c r="I584" s="26">
        <f>G584-Mode1_Parameter_sheet!$D$8</f>
        <v>1.4669421806168148E-2</v>
      </c>
      <c r="K584" s="26">
        <v>19.266666669999999</v>
      </c>
      <c r="L584" s="33">
        <f>$R$8*COS($R$6*(K584-Mode1_Parameter_sheet!$D$9))+$R$10*SIN($R$6*(K584-Mode1_Parameter_sheet!$D$9))+$R$9*COS($R$7*(K584-Mode1_Parameter_sheet!$D$9))+$R$11*SIN($R$7*(K584-Mode1_Parameter_sheet!$D$9))</f>
        <v>-2.1036092811515247E-2</v>
      </c>
      <c r="M584" s="33">
        <f>L584+Mode1_Parameter_sheet!$D$7</f>
        <v>0.13090115059351765</v>
      </c>
      <c r="N584" s="33">
        <f>$R$8*COS($R$6*(K584-Mode1_Parameter_sheet!$D$9))+$R$10*SIN($R$6*(K584-Mode1_Parameter_sheet!$D$9))-$R$9*COS($R$7*(K584-Mode1_Parameter_sheet!$D$9))-$R$11*SIN($R$7*(K584-Mode1_Parameter_sheet!$D$9))</f>
        <v>1.3350265036206628E-2</v>
      </c>
      <c r="O584" s="33">
        <f>N584+Mode1_Parameter_sheet!$D$8</f>
        <v>0.56271589163003843</v>
      </c>
    </row>
    <row r="585" spans="2:15">
      <c r="B585" s="29">
        <v>579</v>
      </c>
      <c r="C585" s="26">
        <v>19.3</v>
      </c>
      <c r="D585" s="26">
        <v>0.13076563869999999</v>
      </c>
      <c r="E585" s="26">
        <v>-9.3811001639999992E-3</v>
      </c>
      <c r="F585" s="26">
        <f>D585-Mode1_Parameter_sheet!$D$7</f>
        <v>-2.1171604705032904E-2</v>
      </c>
      <c r="G585" s="26">
        <v>0.56851973680000001</v>
      </c>
      <c r="H585" s="26">
        <v>0.13369151609999999</v>
      </c>
      <c r="I585" s="26">
        <f>G585-Mode1_Parameter_sheet!$D$8</f>
        <v>1.9154110206168196E-2</v>
      </c>
      <c r="K585" s="26">
        <v>19.3</v>
      </c>
      <c r="L585" s="33">
        <f>$R$8*COS($R$6*(K585-Mode1_Parameter_sheet!$D$9))+$R$10*SIN($R$6*(K585-Mode1_Parameter_sheet!$D$9))+$R$9*COS($R$7*(K585-Mode1_Parameter_sheet!$D$9))+$R$11*SIN($R$7*(K585-Mode1_Parameter_sheet!$D$9))</f>
        <v>-2.1478183750717705E-2</v>
      </c>
      <c r="M585" s="33">
        <f>L585+Mode1_Parameter_sheet!$D$7</f>
        <v>0.1304590596543152</v>
      </c>
      <c r="N585" s="33">
        <f>$R$8*COS($R$6*(K585-Mode1_Parameter_sheet!$D$9))+$R$10*SIN($R$6*(K585-Mode1_Parameter_sheet!$D$9))-$R$9*COS($R$7*(K585-Mode1_Parameter_sheet!$D$9))-$R$11*SIN($R$7*(K585-Mode1_Parameter_sheet!$D$9))</f>
        <v>1.8142459562376624E-2</v>
      </c>
      <c r="O585" s="33">
        <f>N585+Mode1_Parameter_sheet!$D$8</f>
        <v>0.5675080861562084</v>
      </c>
    </row>
    <row r="586" spans="2:15">
      <c r="B586" s="29">
        <v>580</v>
      </c>
      <c r="C586" s="26">
        <v>19.333333329999999</v>
      </c>
      <c r="D586" s="26">
        <v>0.13072623620000001</v>
      </c>
      <c r="E586" s="26">
        <v>-8.250253572E-4</v>
      </c>
      <c r="F586" s="26">
        <f>D586-Mode1_Parameter_sheet!$D$7</f>
        <v>-2.1211007205032884E-2</v>
      </c>
      <c r="G586" s="26">
        <v>0.57294781610000001</v>
      </c>
      <c r="H586" s="26">
        <v>0.12842629180000001</v>
      </c>
      <c r="I586" s="26">
        <f>G586-Mode1_Parameter_sheet!$D$8</f>
        <v>2.3582189506168194E-2</v>
      </c>
      <c r="K586" s="26">
        <v>19.333333329999999</v>
      </c>
      <c r="L586" s="33">
        <f>$R$8*COS($R$6*(K586-Mode1_Parameter_sheet!$D$9))+$R$10*SIN($R$6*(K586-Mode1_Parameter_sheet!$D$9))+$R$9*COS($R$7*(K586-Mode1_Parameter_sheet!$D$9))+$R$11*SIN($R$7*(K586-Mode1_Parameter_sheet!$D$9))</f>
        <v>-2.1700676881320848E-2</v>
      </c>
      <c r="M586" s="33">
        <f>L586+Mode1_Parameter_sheet!$D$7</f>
        <v>0.13023656652371204</v>
      </c>
      <c r="N586" s="33">
        <f>$R$8*COS($R$6*(K586-Mode1_Parameter_sheet!$D$9))+$R$10*SIN($R$6*(K586-Mode1_Parameter_sheet!$D$9))-$R$9*COS($R$7*(K586-Mode1_Parameter_sheet!$D$9))-$R$11*SIN($R$7*(K586-Mode1_Parameter_sheet!$D$9))</f>
        <v>2.2735801133031988E-2</v>
      </c>
      <c r="O586" s="33">
        <f>N586+Mode1_Parameter_sheet!$D$8</f>
        <v>0.57210142772686379</v>
      </c>
    </row>
    <row r="587" spans="2:15">
      <c r="B587" s="29">
        <v>581</v>
      </c>
      <c r="C587" s="26">
        <v>19.366666670000001</v>
      </c>
      <c r="D587" s="26">
        <v>0.13071063699999999</v>
      </c>
      <c r="E587" s="26">
        <v>5.7272962619999996E-3</v>
      </c>
      <c r="F587" s="26">
        <f>D587-Mode1_Parameter_sheet!$D$7</f>
        <v>-2.1226606405032905E-2</v>
      </c>
      <c r="G587" s="26">
        <v>0.57708148960000005</v>
      </c>
      <c r="H587" s="26">
        <v>0.1195049163</v>
      </c>
      <c r="I587" s="26">
        <f>G587-Mode1_Parameter_sheet!$D$8</f>
        <v>2.771586300616824E-2</v>
      </c>
      <c r="K587" s="26">
        <v>19.366666670000001</v>
      </c>
      <c r="L587" s="33">
        <f>$R$8*COS($R$6*(K587-Mode1_Parameter_sheet!$D$9))+$R$10*SIN($R$6*(K587-Mode1_Parameter_sheet!$D$9))+$R$9*COS($R$7*(K587-Mode1_Parameter_sheet!$D$9))+$R$11*SIN($R$7*(K587-Mode1_Parameter_sheet!$D$9))</f>
        <v>-2.1691732250475274E-2</v>
      </c>
      <c r="M587" s="33">
        <f>L587+Mode1_Parameter_sheet!$D$7</f>
        <v>0.13024551115455762</v>
      </c>
      <c r="N587" s="33">
        <f>$R$8*COS($R$6*(K587-Mode1_Parameter_sheet!$D$9))+$R$10*SIN($R$6*(K587-Mode1_Parameter_sheet!$D$9))-$R$9*COS($R$7*(K587-Mode1_Parameter_sheet!$D$9))-$R$11*SIN($R$7*(K587-Mode1_Parameter_sheet!$D$9))</f>
        <v>2.7091268815011796E-2</v>
      </c>
      <c r="O587" s="33">
        <f>N587+Mode1_Parameter_sheet!$D$8</f>
        <v>0.57645689540884359</v>
      </c>
    </row>
    <row r="588" spans="2:15">
      <c r="B588" s="29">
        <v>582</v>
      </c>
      <c r="C588" s="26">
        <v>19.399999999999999</v>
      </c>
      <c r="D588" s="26">
        <v>0.13110805589999999</v>
      </c>
      <c r="E588" s="26">
        <v>1.327097746E-2</v>
      </c>
      <c r="F588" s="26">
        <f>D588-Mode1_Parameter_sheet!$D$7</f>
        <v>-2.0829187505032903E-2</v>
      </c>
      <c r="G588" s="26">
        <v>0.58091481050000005</v>
      </c>
      <c r="H588" s="26">
        <v>0.11151501329999999</v>
      </c>
      <c r="I588" s="26">
        <f>G588-Mode1_Parameter_sheet!$D$8</f>
        <v>3.1549183906168232E-2</v>
      </c>
      <c r="K588" s="26">
        <v>19.399999999999999</v>
      </c>
      <c r="L588" s="33">
        <f>$R$8*COS($R$6*(K588-Mode1_Parameter_sheet!$D$9))+$R$10*SIN($R$6*(K588-Mode1_Parameter_sheet!$D$9))+$R$9*COS($R$7*(K588-Mode1_Parameter_sheet!$D$9))+$R$11*SIN($R$7*(K588-Mode1_Parameter_sheet!$D$9))</f>
        <v>-2.1441968238187809E-2</v>
      </c>
      <c r="M588" s="33">
        <f>L588+Mode1_Parameter_sheet!$D$7</f>
        <v>0.13049527516684509</v>
      </c>
      <c r="N588" s="33">
        <f>$R$8*COS($R$6*(K588-Mode1_Parameter_sheet!$D$9))+$R$10*SIN($R$6*(K588-Mode1_Parameter_sheet!$D$9))-$R$9*COS($R$7*(K588-Mode1_Parameter_sheet!$D$9))-$R$11*SIN($R$7*(K588-Mode1_Parameter_sheet!$D$9))</f>
        <v>3.117233611132544E-2</v>
      </c>
      <c r="O588" s="33">
        <f>N588+Mode1_Parameter_sheet!$D$8</f>
        <v>0.58053796270515723</v>
      </c>
    </row>
    <row r="589" spans="2:15">
      <c r="B589" s="29">
        <v>583</v>
      </c>
      <c r="C589" s="26">
        <v>19.43333333</v>
      </c>
      <c r="D589" s="26">
        <v>0.1315953688</v>
      </c>
      <c r="E589" s="26">
        <v>1.8465795470000001E-2</v>
      </c>
      <c r="F589" s="26">
        <f>D589-Mode1_Parameter_sheet!$D$7</f>
        <v>-2.0341874605032895E-2</v>
      </c>
      <c r="G589" s="26">
        <v>0.5845158238</v>
      </c>
      <c r="H589" s="26">
        <v>0.1008924438</v>
      </c>
      <c r="I589" s="26">
        <f>G589-Mode1_Parameter_sheet!$D$8</f>
        <v>3.5150197206168188E-2</v>
      </c>
      <c r="K589" s="26">
        <v>19.43333333</v>
      </c>
      <c r="L589" s="33">
        <f>$R$8*COS($R$6*(K589-Mode1_Parameter_sheet!$D$9))+$R$10*SIN($R$6*(K589-Mode1_Parameter_sheet!$D$9))+$R$9*COS($R$7*(K589-Mode1_Parameter_sheet!$D$9))+$R$11*SIN($R$7*(K589-Mode1_Parameter_sheet!$D$9))</f>
        <v>-2.094461956062766E-2</v>
      </c>
      <c r="M589" s="33">
        <f>L589+Mode1_Parameter_sheet!$D$7</f>
        <v>0.13099262384440524</v>
      </c>
      <c r="N589" s="33">
        <f>$R$8*COS($R$6*(K589-Mode1_Parameter_sheet!$D$9))+$R$10*SIN($R$6*(K589-Mode1_Parameter_sheet!$D$9))-$R$9*COS($R$7*(K589-Mode1_Parameter_sheet!$D$9))-$R$11*SIN($R$7*(K589-Mode1_Parameter_sheet!$D$9))</f>
        <v>3.4945305630192353E-2</v>
      </c>
      <c r="O589" s="33">
        <f>N589+Mode1_Parameter_sheet!$D$8</f>
        <v>0.58431093222402419</v>
      </c>
    </row>
    <row r="590" spans="2:15">
      <c r="B590" s="29">
        <v>584</v>
      </c>
      <c r="C590" s="26">
        <v>19.466666669999999</v>
      </c>
      <c r="D590" s="26">
        <v>0.1323391089</v>
      </c>
      <c r="E590" s="26">
        <v>2.7786903419999998E-2</v>
      </c>
      <c r="F590" s="26">
        <f>D590-Mode1_Parameter_sheet!$D$7</f>
        <v>-1.9598134505032894E-2</v>
      </c>
      <c r="G590" s="26">
        <v>0.58764097339999999</v>
      </c>
      <c r="H590" s="26">
        <v>8.9513760390000002E-2</v>
      </c>
      <c r="I590" s="26">
        <f>G590-Mode1_Parameter_sheet!$D$8</f>
        <v>3.8275346806168176E-2</v>
      </c>
      <c r="K590" s="26">
        <v>19.466666669999999</v>
      </c>
      <c r="L590" s="33">
        <f>$R$8*COS($R$6*(K590-Mode1_Parameter_sheet!$D$9))+$R$10*SIN($R$6*(K590-Mode1_Parameter_sheet!$D$9))+$R$9*COS($R$7*(K590-Mode1_Parameter_sheet!$D$9))+$R$11*SIN($R$7*(K590-Mode1_Parameter_sheet!$D$9))</f>
        <v>-2.0195666874807693E-2</v>
      </c>
      <c r="M590" s="33">
        <f>L590+Mode1_Parameter_sheet!$D$7</f>
        <v>0.1317415765302252</v>
      </c>
      <c r="N590" s="33">
        <f>$R$8*COS($R$6*(K590-Mode1_Parameter_sheet!$D$9))+$R$10*SIN($R$6*(K590-Mode1_Parameter_sheet!$D$9))-$R$9*COS($R$7*(K590-Mode1_Parameter_sheet!$D$9))-$R$11*SIN($R$7*(K590-Mode1_Parameter_sheet!$D$9))</f>
        <v>3.8379602179082192E-2</v>
      </c>
      <c r="O590" s="33">
        <f>N590+Mode1_Parameter_sheet!$D$8</f>
        <v>0.58774522877291402</v>
      </c>
    </row>
    <row r="591" spans="2:15">
      <c r="B591" s="29">
        <v>585</v>
      </c>
      <c r="C591" s="26">
        <v>19.5</v>
      </c>
      <c r="D591" s="26">
        <v>0.13344782899999999</v>
      </c>
      <c r="E591" s="26">
        <v>3.902299544E-2</v>
      </c>
      <c r="F591" s="26">
        <f>D591-Mode1_Parameter_sheet!$D$7</f>
        <v>-1.8489414405032906E-2</v>
      </c>
      <c r="G591" s="26">
        <v>0.59048340779999997</v>
      </c>
      <c r="H591" s="26">
        <v>7.9271572580000005E-2</v>
      </c>
      <c r="I591" s="26">
        <f>G591-Mode1_Parameter_sheet!$D$8</f>
        <v>4.1117781206168158E-2</v>
      </c>
      <c r="K591" s="26">
        <v>19.5</v>
      </c>
      <c r="L591" s="33">
        <f>$R$8*COS($R$6*(K591-Mode1_Parameter_sheet!$D$9))+$R$10*SIN($R$6*(K591-Mode1_Parameter_sheet!$D$9))+$R$9*COS($R$7*(K591-Mode1_Parameter_sheet!$D$9))+$R$11*SIN($R$7*(K591-Mode1_Parameter_sheet!$D$9))</f>
        <v>-1.9193937894391173E-2</v>
      </c>
      <c r="M591" s="33">
        <f>L591+Mode1_Parameter_sheet!$D$7</f>
        <v>0.13274330551064173</v>
      </c>
      <c r="N591" s="33">
        <f>$R$8*COS($R$6*(K591-Mode1_Parameter_sheet!$D$9))+$R$10*SIN($R$6*(K591-Mode1_Parameter_sheet!$D$9))-$R$9*COS($R$7*(K591-Mode1_Parameter_sheet!$D$9))-$R$11*SIN($R$7*(K591-Mode1_Parameter_sheet!$D$9))</f>
        <v>4.1448035355637236E-2</v>
      </c>
      <c r="O591" s="33">
        <f>N591+Mode1_Parameter_sheet!$D$8</f>
        <v>0.59081366194946905</v>
      </c>
    </row>
    <row r="592" spans="2:15">
      <c r="B592" s="29">
        <v>586</v>
      </c>
      <c r="C592" s="26">
        <v>19.533333330000001</v>
      </c>
      <c r="D592" s="26">
        <v>0.134940642</v>
      </c>
      <c r="E592" s="26">
        <v>4.52042733E-2</v>
      </c>
      <c r="F592" s="26">
        <f>D592-Mode1_Parameter_sheet!$D$7</f>
        <v>-1.6996601405032896E-2</v>
      </c>
      <c r="G592" s="26">
        <v>0.59292574490000005</v>
      </c>
      <c r="H592" s="26">
        <v>6.6474203869999998E-2</v>
      </c>
      <c r="I592" s="26">
        <f>G592-Mode1_Parameter_sheet!$D$8</f>
        <v>4.3560118306168238E-2</v>
      </c>
      <c r="K592" s="26">
        <v>19.533333330000001</v>
      </c>
      <c r="L592" s="33">
        <f>$R$8*COS($R$6*(K592-Mode1_Parameter_sheet!$D$9))+$R$10*SIN($R$6*(K592-Mode1_Parameter_sheet!$D$9))+$R$9*COS($R$7*(K592-Mode1_Parameter_sheet!$D$9))+$R$11*SIN($R$7*(K592-Mode1_Parameter_sheet!$D$9))</f>
        <v>-1.7941174913445913E-2</v>
      </c>
      <c r="M592" s="33">
        <f>L592+Mode1_Parameter_sheet!$D$7</f>
        <v>0.13399606849158699</v>
      </c>
      <c r="N592" s="33">
        <f>$R$8*COS($R$6*(K592-Mode1_Parameter_sheet!$D$9))+$R$10*SIN($R$6*(K592-Mode1_Parameter_sheet!$D$9))-$R$9*COS($R$7*(K592-Mode1_Parameter_sheet!$D$9))-$R$11*SIN($R$7*(K592-Mode1_Parameter_sheet!$D$9))</f>
        <v>4.4127036403907922E-2</v>
      </c>
      <c r="O592" s="33">
        <f>N592+Mode1_Parameter_sheet!$D$8</f>
        <v>0.59349266299773973</v>
      </c>
    </row>
    <row r="593" spans="2:15">
      <c r="B593" s="29">
        <v>587</v>
      </c>
      <c r="C593" s="26">
        <v>19.56666667</v>
      </c>
      <c r="D593" s="26">
        <v>0.1364614472</v>
      </c>
      <c r="E593" s="26">
        <v>4.773397872E-2</v>
      </c>
      <c r="F593" s="26">
        <f>D593-Mode1_Parameter_sheet!$D$7</f>
        <v>-1.5475796205032893E-2</v>
      </c>
      <c r="G593" s="26">
        <v>0.59491502139999997</v>
      </c>
      <c r="H593" s="26">
        <v>5.5304673579999998E-2</v>
      </c>
      <c r="I593" s="26">
        <f>G593-Mode1_Parameter_sheet!$D$8</f>
        <v>4.5549394806168153E-2</v>
      </c>
      <c r="K593" s="26">
        <v>19.56666667</v>
      </c>
      <c r="L593" s="33">
        <f>$R$8*COS($R$6*(K593-Mode1_Parameter_sheet!$D$9))+$R$10*SIN($R$6*(K593-Mode1_Parameter_sheet!$D$9))+$R$9*COS($R$7*(K593-Mode1_Parameter_sheet!$D$9))+$R$11*SIN($R$7*(K593-Mode1_Parameter_sheet!$D$9))</f>
        <v>-1.6442071698218534E-2</v>
      </c>
      <c r="M593" s="33">
        <f>L593+Mode1_Parameter_sheet!$D$7</f>
        <v>0.13549517170681435</v>
      </c>
      <c r="N593" s="33">
        <f>$R$8*COS($R$6*(K593-Mode1_Parameter_sheet!$D$9))+$R$10*SIN($R$6*(K593-Mode1_Parameter_sheet!$D$9))-$R$9*COS($R$7*(K593-Mode1_Parameter_sheet!$D$9))-$R$11*SIN($R$7*(K593-Mode1_Parameter_sheet!$D$9))</f>
        <v>4.6396848571955571E-2</v>
      </c>
      <c r="O593" s="33">
        <f>N593+Mode1_Parameter_sheet!$D$8</f>
        <v>0.5957624751657874</v>
      </c>
    </row>
    <row r="594" spans="2:15">
      <c r="B594" s="29">
        <v>588</v>
      </c>
      <c r="C594" s="26">
        <v>19.600000000000001</v>
      </c>
      <c r="D594" s="26">
        <v>0.13812290720000001</v>
      </c>
      <c r="E594" s="26">
        <v>5.6231962929999997E-2</v>
      </c>
      <c r="F594" s="26">
        <f>D594-Mode1_Parameter_sheet!$D$7</f>
        <v>-1.381433620503289E-2</v>
      </c>
      <c r="G594" s="26">
        <v>0.59661272320000003</v>
      </c>
      <c r="H594" s="26">
        <v>4.2969794980000003E-2</v>
      </c>
      <c r="I594" s="26">
        <f>G594-Mode1_Parameter_sheet!$D$8</f>
        <v>4.7247096606168215E-2</v>
      </c>
      <c r="K594" s="26">
        <v>19.600000000000001</v>
      </c>
      <c r="L594" s="33">
        <f>$R$8*COS($R$6*(K594-Mode1_Parameter_sheet!$D$9))+$R$10*SIN($R$6*(K594-Mode1_Parameter_sheet!$D$9))+$R$9*COS($R$7*(K594-Mode1_Parameter_sheet!$D$9))+$R$11*SIN($R$7*(K594-Mode1_Parameter_sheet!$D$9))</f>
        <v>-1.470427868590659E-2</v>
      </c>
      <c r="M594" s="33">
        <f>L594+Mode1_Parameter_sheet!$D$7</f>
        <v>0.1372329647191263</v>
      </c>
      <c r="N594" s="33">
        <f>$R$8*COS($R$6*(K594-Mode1_Parameter_sheet!$D$9))+$R$10*SIN($R$6*(K594-Mode1_Parameter_sheet!$D$9))-$R$9*COS($R$7*(K594-Mode1_Parameter_sheet!$D$9))-$R$11*SIN($R$7*(K594-Mode1_Parameter_sheet!$D$9))</f>
        <v>4.8241681169707146E-2</v>
      </c>
      <c r="O594" s="33">
        <f>N594+Mode1_Parameter_sheet!$D$8</f>
        <v>0.59760730776353899</v>
      </c>
    </row>
    <row r="595" spans="2:15">
      <c r="B595" s="29">
        <v>589</v>
      </c>
      <c r="C595" s="26">
        <v>19.633333329999999</v>
      </c>
      <c r="D595" s="26">
        <v>0.14021024479999999</v>
      </c>
      <c r="E595" s="26">
        <v>6.4242133000000007E-2</v>
      </c>
      <c r="F595" s="26">
        <f>D595-Mode1_Parameter_sheet!$D$7</f>
        <v>-1.1726998605032901E-2</v>
      </c>
      <c r="G595" s="26">
        <v>0.59777967440000002</v>
      </c>
      <c r="H595" s="26">
        <v>2.8484870589999999E-2</v>
      </c>
      <c r="I595" s="26">
        <f>G595-Mode1_Parameter_sheet!$D$8</f>
        <v>4.8414047806168203E-2</v>
      </c>
      <c r="K595" s="26">
        <v>19.633333329999999</v>
      </c>
      <c r="L595" s="33">
        <f>$R$8*COS($R$6*(K595-Mode1_Parameter_sheet!$D$9))+$R$10*SIN($R$6*(K595-Mode1_Parameter_sheet!$D$9))+$R$9*COS($R$7*(K595-Mode1_Parameter_sheet!$D$9))+$R$11*SIN($R$7*(K595-Mode1_Parameter_sheet!$D$9))</f>
        <v>-1.2738370383658951E-2</v>
      </c>
      <c r="M595" s="33">
        <f>L595+Mode1_Parameter_sheet!$D$7</f>
        <v>0.13919887302137396</v>
      </c>
      <c r="N595" s="33">
        <f>$R$8*COS($R$6*(K595-Mode1_Parameter_sheet!$D$9))+$R$10*SIN($R$6*(K595-Mode1_Parameter_sheet!$D$9))-$R$9*COS($R$7*(K595-Mode1_Parameter_sheet!$D$9))-$R$11*SIN($R$7*(K595-Mode1_Parameter_sheet!$D$9))</f>
        <v>4.9649829528742452E-2</v>
      </c>
      <c r="O595" s="33">
        <f>N595+Mode1_Parameter_sheet!$D$8</f>
        <v>0.59901545612257423</v>
      </c>
    </row>
    <row r="596" spans="2:15">
      <c r="B596" s="29">
        <v>590</v>
      </c>
      <c r="C596" s="26">
        <v>19.666666670000001</v>
      </c>
      <c r="D596" s="26">
        <v>0.1424057161</v>
      </c>
      <c r="E596" s="26">
        <v>6.7182885289999994E-2</v>
      </c>
      <c r="F596" s="26">
        <f>D596-Mode1_Parameter_sheet!$D$7</f>
        <v>-9.5315273050328997E-3</v>
      </c>
      <c r="G596" s="26">
        <v>0.59851171459999997</v>
      </c>
      <c r="H596" s="26">
        <v>1.5133205360000001E-2</v>
      </c>
      <c r="I596" s="26">
        <f>G596-Mode1_Parameter_sheet!$D$8</f>
        <v>4.9146088006168154E-2</v>
      </c>
      <c r="K596" s="26">
        <v>19.666666670000001</v>
      </c>
      <c r="L596" s="33">
        <f>$R$8*COS($R$6*(K596-Mode1_Parameter_sheet!$D$9))+$R$10*SIN($R$6*(K596-Mode1_Parameter_sheet!$D$9))+$R$9*COS($R$7*(K596-Mode1_Parameter_sheet!$D$9))+$R$11*SIN($R$7*(K596-Mode1_Parameter_sheet!$D$9))</f>
        <v>-1.0557783100022904E-2</v>
      </c>
      <c r="M596" s="33">
        <f>L596+Mode1_Parameter_sheet!$D$7</f>
        <v>0.14137946030501</v>
      </c>
      <c r="N596" s="33">
        <f>$R$8*COS($R$6*(K596-Mode1_Parameter_sheet!$D$9))+$R$10*SIN($R$6*(K596-Mode1_Parameter_sheet!$D$9))-$R$9*COS($R$7*(K596-Mode1_Parameter_sheet!$D$9))-$R$11*SIN($R$7*(K596-Mode1_Parameter_sheet!$D$9))</f>
        <v>5.061374762198044E-2</v>
      </c>
      <c r="O596" s="33">
        <f>N596+Mode1_Parameter_sheet!$D$8</f>
        <v>0.59997937421581227</v>
      </c>
    </row>
    <row r="597" spans="2:15">
      <c r="B597" s="29">
        <v>591</v>
      </c>
      <c r="C597" s="26">
        <v>19.7</v>
      </c>
      <c r="D597" s="26">
        <v>0.1446891038</v>
      </c>
      <c r="E597" s="26">
        <v>7.6491034619999995E-2</v>
      </c>
      <c r="F597" s="26">
        <f>D597-Mode1_Parameter_sheet!$D$7</f>
        <v>-7.2481396050328994E-3</v>
      </c>
      <c r="G597" s="26">
        <v>0.59878855480000004</v>
      </c>
      <c r="H597" s="26">
        <v>1.4787474809999999E-3</v>
      </c>
      <c r="I597" s="26">
        <f>G597-Mode1_Parameter_sheet!$D$8</f>
        <v>4.9422928206168226E-2</v>
      </c>
      <c r="K597" s="26">
        <v>19.7</v>
      </c>
      <c r="L597" s="33">
        <f>$R$8*COS($R$6*(K597-Mode1_Parameter_sheet!$D$9))+$R$10*SIN($R$6*(K597-Mode1_Parameter_sheet!$D$9))+$R$9*COS($R$7*(K597-Mode1_Parameter_sheet!$D$9))+$R$11*SIN($R$7*(K597-Mode1_Parameter_sheet!$D$9))</f>
        <v>-8.1787208596188835E-3</v>
      </c>
      <c r="M597" s="33">
        <f>L597+Mode1_Parameter_sheet!$D$7</f>
        <v>0.14375852254541402</v>
      </c>
      <c r="N597" s="33">
        <f>$R$8*COS($R$6*(K597-Mode1_Parameter_sheet!$D$9))+$R$10*SIN($R$6*(K597-Mode1_Parameter_sheet!$D$9))-$R$9*COS($R$7*(K597-Mode1_Parameter_sheet!$D$9))-$R$11*SIN($R$7*(K597-Mode1_Parameter_sheet!$D$9))</f>
        <v>5.1130081924123078E-2</v>
      </c>
      <c r="O597" s="33">
        <f>N597+Mode1_Parameter_sheet!$D$8</f>
        <v>0.60049570851795486</v>
      </c>
    </row>
    <row r="598" spans="2:15">
      <c r="B598" s="29">
        <v>592</v>
      </c>
      <c r="C598" s="26">
        <v>19.733333330000001</v>
      </c>
      <c r="D598" s="26">
        <v>0.1475051184</v>
      </c>
      <c r="E598" s="26">
        <v>8.1606107930000005E-2</v>
      </c>
      <c r="F598" s="26">
        <f>D598-Mode1_Parameter_sheet!$D$7</f>
        <v>-4.4321250050328997E-3</v>
      </c>
      <c r="G598" s="26">
        <v>0.59861029769999996</v>
      </c>
      <c r="H598" s="26">
        <v>-7.80320513E-3</v>
      </c>
      <c r="I598" s="26">
        <f>G598-Mode1_Parameter_sheet!$D$8</f>
        <v>4.9244671106168147E-2</v>
      </c>
      <c r="K598" s="26">
        <v>19.733333330000001</v>
      </c>
      <c r="L598" s="33">
        <f>$R$8*COS($R$6*(K598-Mode1_Parameter_sheet!$D$9))+$R$10*SIN($R$6*(K598-Mode1_Parameter_sheet!$D$9))+$R$9*COS($R$7*(K598-Mode1_Parameter_sheet!$D$9))+$R$11*SIN($R$7*(K598-Mode1_Parameter_sheet!$D$9))</f>
        <v>-5.6200228065160091E-3</v>
      </c>
      <c r="M598" s="33">
        <f>L598+Mode1_Parameter_sheet!$D$7</f>
        <v>0.14631722059851687</v>
      </c>
      <c r="N598" s="33">
        <f>$R$8*COS($R$6*(K598-Mode1_Parameter_sheet!$D$9))+$R$10*SIN($R$6*(K598-Mode1_Parameter_sheet!$D$9))-$R$9*COS($R$7*(K598-Mode1_Parameter_sheet!$D$9))-$R$11*SIN($R$7*(K598-Mode1_Parameter_sheet!$D$9))</f>
        <v>5.1199666100518286E-2</v>
      </c>
      <c r="O598" s="33">
        <f>N598+Mode1_Parameter_sheet!$D$8</f>
        <v>0.60056529269435011</v>
      </c>
    </row>
    <row r="599" spans="2:15">
      <c r="B599" s="29">
        <v>593</v>
      </c>
      <c r="C599" s="26">
        <v>19.766666669999999</v>
      </c>
      <c r="D599" s="26">
        <v>0.15012951099999999</v>
      </c>
      <c r="E599" s="26">
        <v>8.1547588099999999E-2</v>
      </c>
      <c r="F599" s="26">
        <f>D599-Mode1_Parameter_sheet!$D$7</f>
        <v>-1.8077324050329024E-3</v>
      </c>
      <c r="G599" s="26">
        <v>0.59826834110000005</v>
      </c>
      <c r="H599" s="26">
        <v>-2.1096498790000001E-2</v>
      </c>
      <c r="I599" s="26">
        <f>G599-Mode1_Parameter_sheet!$D$8</f>
        <v>4.8902714506168232E-2</v>
      </c>
      <c r="K599" s="26">
        <v>19.766666669999999</v>
      </c>
      <c r="L599" s="33">
        <f>$R$8*COS($R$6*(K599-Mode1_Parameter_sheet!$D$9))+$R$10*SIN($R$6*(K599-Mode1_Parameter_sheet!$D$9))+$R$9*COS($R$7*(K599-Mode1_Parameter_sheet!$D$9))+$R$11*SIN($R$7*(K599-Mode1_Parameter_sheet!$D$9))</f>
        <v>-2.9030050461398872E-3</v>
      </c>
      <c r="M599" s="33">
        <f>L599+Mode1_Parameter_sheet!$D$7</f>
        <v>0.14903423835889301</v>
      </c>
      <c r="N599" s="33">
        <f>$R$8*COS($R$6*(K599-Mode1_Parameter_sheet!$D$9))+$R$10*SIN($R$6*(K599-Mode1_Parameter_sheet!$D$9))-$R$9*COS($R$7*(K599-Mode1_Parameter_sheet!$D$9))-$R$11*SIN($R$7*(K599-Mode1_Parameter_sheet!$D$9))</f>
        <v>5.0827471641154878E-2</v>
      </c>
      <c r="O599" s="33">
        <f>N599+Mode1_Parameter_sheet!$D$8</f>
        <v>0.60019309823498668</v>
      </c>
    </row>
    <row r="600" spans="2:15">
      <c r="B600" s="29">
        <v>594</v>
      </c>
      <c r="C600" s="26">
        <v>19.8</v>
      </c>
      <c r="D600" s="26">
        <v>0.1529416243</v>
      </c>
      <c r="E600" s="26">
        <v>8.6371981840000001E-2</v>
      </c>
      <c r="F600" s="26">
        <f>D600-Mode1_Parameter_sheet!$D$7</f>
        <v>1.0043808949670996E-3</v>
      </c>
      <c r="G600" s="26">
        <v>0.59720386449999996</v>
      </c>
      <c r="H600" s="26">
        <v>-3.7857166409999997E-2</v>
      </c>
      <c r="I600" s="26">
        <f>G600-Mode1_Parameter_sheet!$D$8</f>
        <v>4.7838237906168146E-2</v>
      </c>
      <c r="K600" s="26">
        <v>19.8</v>
      </c>
      <c r="L600" s="33">
        <f>$R$8*COS($R$6*(K600-Mode1_Parameter_sheet!$D$9))+$R$10*SIN($R$6*(K600-Mode1_Parameter_sheet!$D$9))+$R$9*COS($R$7*(K600-Mode1_Parameter_sheet!$D$9))+$R$11*SIN($R$7*(K600-Mode1_Parameter_sheet!$D$9))</f>
        <v>-5.1273683796065894E-5</v>
      </c>
      <c r="M600" s="33">
        <f>L600+Mode1_Parameter_sheet!$D$7</f>
        <v>0.15188596972123683</v>
      </c>
      <c r="N600" s="33">
        <f>$R$8*COS($R$6*(K600-Mode1_Parameter_sheet!$D$9))+$R$10*SIN($R$6*(K600-Mode1_Parameter_sheet!$D$9))-$R$9*COS($R$7*(K600-Mode1_Parameter_sheet!$D$9))-$R$11*SIN($R$7*(K600-Mode1_Parameter_sheet!$D$9))</f>
        <v>5.002252080006131E-2</v>
      </c>
      <c r="O600" s="33">
        <f>N600+Mode1_Parameter_sheet!$D$8</f>
        <v>0.59938814739389312</v>
      </c>
    </row>
    <row r="601" spans="2:15">
      <c r="B601" s="29">
        <v>595</v>
      </c>
      <c r="C601" s="26">
        <v>19.833333329999999</v>
      </c>
      <c r="D601" s="26">
        <v>0.1558876431</v>
      </c>
      <c r="E601" s="26">
        <v>8.8370407580000004E-2</v>
      </c>
      <c r="F601" s="26">
        <f>D601-Mode1_Parameter_sheet!$D$7</f>
        <v>3.950399694967105E-3</v>
      </c>
      <c r="G601" s="26">
        <v>0.59574453000000005</v>
      </c>
      <c r="H601" s="26">
        <v>-4.6286896030000003E-2</v>
      </c>
      <c r="I601" s="26">
        <f>G601-Mode1_Parameter_sheet!$D$8</f>
        <v>4.6378903406168237E-2</v>
      </c>
      <c r="K601" s="26">
        <v>19.833333329999999</v>
      </c>
      <c r="L601" s="33">
        <f>$R$8*COS($R$6*(K601-Mode1_Parameter_sheet!$D$9))+$R$10*SIN($R$6*(K601-Mode1_Parameter_sheet!$D$9))+$R$9*COS($R$7*(K601-Mode1_Parameter_sheet!$D$9))+$R$11*SIN($R$7*(K601-Mode1_Parameter_sheet!$D$9))</f>
        <v>2.9094977119794412E-3</v>
      </c>
      <c r="M601" s="33">
        <f>L601+Mode1_Parameter_sheet!$D$7</f>
        <v>0.15484674111701233</v>
      </c>
      <c r="N601" s="33">
        <f>$R$8*COS($R$6*(K601-Mode1_Parameter_sheet!$D$9))+$R$10*SIN($R$6*(K601-Mode1_Parameter_sheet!$D$9))-$R$9*COS($R$7*(K601-Mode1_Parameter_sheet!$D$9))-$R$11*SIN($R$7*(K601-Mode1_Parameter_sheet!$D$9))</f>
        <v>4.8797758974049435E-2</v>
      </c>
      <c r="O601" s="33">
        <f>N601+Mode1_Parameter_sheet!$D$8</f>
        <v>0.59816338556788129</v>
      </c>
    </row>
    <row r="602" spans="2:15">
      <c r="B602" s="29">
        <v>596</v>
      </c>
      <c r="C602" s="26">
        <v>19.866666670000001</v>
      </c>
      <c r="D602" s="26">
        <v>0.15883298479999999</v>
      </c>
      <c r="E602" s="26">
        <v>9.2534832210000001E-2</v>
      </c>
      <c r="F602" s="26">
        <f>D602-Mode1_Parameter_sheet!$D$7</f>
        <v>6.8957413949670976E-3</v>
      </c>
      <c r="G602" s="26">
        <v>0.59411807139999995</v>
      </c>
      <c r="H602" s="26">
        <v>-5.6727437239999998E-2</v>
      </c>
      <c r="I602" s="26">
        <f>G602-Mode1_Parameter_sheet!$D$8</f>
        <v>4.4752444806168135E-2</v>
      </c>
      <c r="K602" s="26">
        <v>19.866666670000001</v>
      </c>
      <c r="L602" s="33">
        <f>$R$8*COS($R$6*(K602-Mode1_Parameter_sheet!$D$9))+$R$10*SIN($R$6*(K602-Mode1_Parameter_sheet!$D$9))+$R$9*COS($R$7*(K602-Mode1_Parameter_sheet!$D$9))+$R$11*SIN($R$7*(K602-Mode1_Parameter_sheet!$D$9))</f>
        <v>5.9518093315064982E-3</v>
      </c>
      <c r="M602" s="33">
        <f>L602+Mode1_Parameter_sheet!$D$7</f>
        <v>0.15788905273653939</v>
      </c>
      <c r="N602" s="33">
        <f>$R$8*COS($R$6*(K602-Mode1_Parameter_sheet!$D$9))+$R$10*SIN($R$6*(K602-Mode1_Parameter_sheet!$D$9))-$R$9*COS($R$7*(K602-Mode1_Parameter_sheet!$D$9))-$R$11*SIN($R$7*(K602-Mode1_Parameter_sheet!$D$9))</f>
        <v>4.7169890112593149E-2</v>
      </c>
      <c r="O602" s="33">
        <f>N602+Mode1_Parameter_sheet!$D$8</f>
        <v>0.59653551670642502</v>
      </c>
    </row>
    <row r="603" spans="2:15">
      <c r="B603" s="29">
        <v>597</v>
      </c>
      <c r="C603" s="26">
        <v>19.899999999999999</v>
      </c>
      <c r="D603" s="26">
        <v>0.1620566319</v>
      </c>
      <c r="E603" s="26">
        <v>9.3104007579999995E-2</v>
      </c>
      <c r="F603" s="26">
        <f>D603-Mode1_Parameter_sheet!$D$7</f>
        <v>1.0119388494967102E-2</v>
      </c>
      <c r="G603" s="26">
        <v>0.59196270090000003</v>
      </c>
      <c r="H603" s="26">
        <v>-6.6544229760000004E-2</v>
      </c>
      <c r="I603" s="26">
        <f>G603-Mode1_Parameter_sheet!$D$8</f>
        <v>4.2597074306168214E-2</v>
      </c>
      <c r="K603" s="26">
        <v>19.899999999999999</v>
      </c>
      <c r="L603" s="33">
        <f>$R$8*COS($R$6*(K603-Mode1_Parameter_sheet!$D$9))+$R$10*SIN($R$6*(K603-Mode1_Parameter_sheet!$D$9))+$R$9*COS($R$7*(K603-Mode1_Parameter_sheet!$D$9))+$R$11*SIN($R$7*(K603-Mode1_Parameter_sheet!$D$9))</f>
        <v>9.0465992456216747E-3</v>
      </c>
      <c r="M603" s="33">
        <f>L603+Mode1_Parameter_sheet!$D$7</f>
        <v>0.16098384265065457</v>
      </c>
      <c r="N603" s="33">
        <f>$R$8*COS($R$6*(K603-Mode1_Parameter_sheet!$D$9))+$R$10*SIN($R$6*(K603-Mode1_Parameter_sheet!$D$9))-$R$9*COS($R$7*(K603-Mode1_Parameter_sheet!$D$9))-$R$11*SIN($R$7*(K603-Mode1_Parameter_sheet!$D$9))</f>
        <v>4.5159178883750456E-2</v>
      </c>
      <c r="O603" s="33">
        <f>N603+Mode1_Parameter_sheet!$D$8</f>
        <v>0.59452480547758224</v>
      </c>
    </row>
    <row r="604" spans="2:15">
      <c r="B604" s="29">
        <v>598</v>
      </c>
      <c r="C604" s="26">
        <v>19.93333333</v>
      </c>
      <c r="D604" s="26">
        <v>0.1650399186</v>
      </c>
      <c r="E604" s="26">
        <v>8.9679100279999993E-2</v>
      </c>
      <c r="F604" s="26">
        <f>D604-Mode1_Parameter_sheet!$D$7</f>
        <v>1.3102675194967106E-2</v>
      </c>
      <c r="G604" s="26">
        <v>0.58968178940000004</v>
      </c>
      <c r="H604" s="26">
        <v>-7.7015747130000006E-2</v>
      </c>
      <c r="I604" s="26">
        <f>G604-Mode1_Parameter_sheet!$D$8</f>
        <v>4.0316162806168232E-2</v>
      </c>
      <c r="K604" s="26">
        <v>19.93333333</v>
      </c>
      <c r="L604" s="33">
        <f>$R$8*COS($R$6*(K604-Mode1_Parameter_sheet!$D$9))+$R$10*SIN($R$6*(K604-Mode1_Parameter_sheet!$D$9))+$R$9*COS($R$7*(K604-Mode1_Parameter_sheet!$D$9))+$R$11*SIN($R$7*(K604-Mode1_Parameter_sheet!$D$9))</f>
        <v>1.216353671231277E-2</v>
      </c>
      <c r="M604" s="33">
        <f>L604+Mode1_Parameter_sheet!$D$7</f>
        <v>0.16410078011734566</v>
      </c>
      <c r="N604" s="33">
        <f>$R$8*COS($R$6*(K604-Mode1_Parameter_sheet!$D$9))+$R$10*SIN($R$6*(K604-Mode1_Parameter_sheet!$D$9))-$R$9*COS($R$7*(K604-Mode1_Parameter_sheet!$D$9))-$R$11*SIN($R$7*(K604-Mode1_Parameter_sheet!$D$9))</f>
        <v>4.2789214622331942E-2</v>
      </c>
      <c r="O604" s="33">
        <f>N604+Mode1_Parameter_sheet!$D$8</f>
        <v>0.5921548412161638</v>
      </c>
    </row>
    <row r="605" spans="2:15">
      <c r="B605" s="29">
        <v>599</v>
      </c>
      <c r="C605" s="26">
        <v>19.966666669999999</v>
      </c>
      <c r="D605" s="26">
        <v>0.1680352386</v>
      </c>
      <c r="E605" s="26">
        <v>8.9667989719999994E-2</v>
      </c>
      <c r="F605" s="26">
        <f>D605-Mode1_Parameter_sheet!$D$7</f>
        <v>1.6097995194967102E-2</v>
      </c>
      <c r="G605" s="26">
        <v>0.58682831769999999</v>
      </c>
      <c r="H605" s="26">
        <v>-8.8027664650000004E-2</v>
      </c>
      <c r="I605" s="26">
        <f>G605-Mode1_Parameter_sheet!$D$8</f>
        <v>3.7462691106168178E-2</v>
      </c>
      <c r="K605" s="26">
        <v>19.966666669999999</v>
      </c>
      <c r="L605" s="33">
        <f>$R$8*COS($R$6*(K605-Mode1_Parameter_sheet!$D$9))+$R$10*SIN($R$6*(K605-Mode1_Parameter_sheet!$D$9))+$R$9*COS($R$7*(K605-Mode1_Parameter_sheet!$D$9))+$R$11*SIN($R$7*(K605-Mode1_Parameter_sheet!$D$9))</f>
        <v>1.5271325175831593E-2</v>
      </c>
      <c r="M605" s="33">
        <f>L605+Mode1_Parameter_sheet!$D$7</f>
        <v>0.1672085685808645</v>
      </c>
      <c r="N605" s="33">
        <f>$R$8*COS($R$6*(K605-Mode1_Parameter_sheet!$D$9))+$R$10*SIN($R$6*(K605-Mode1_Parameter_sheet!$D$9))-$R$9*COS($R$7*(K605-Mode1_Parameter_sheet!$D$9))-$R$11*SIN($R$7*(K605-Mode1_Parameter_sheet!$D$9))</f>
        <v>4.0086648531223415E-2</v>
      </c>
      <c r="O605" s="33">
        <f>N605+Mode1_Parameter_sheet!$D$8</f>
        <v>0.58945227512505527</v>
      </c>
    </row>
    <row r="606" spans="2:15">
      <c r="B606" s="29">
        <v>600</v>
      </c>
      <c r="C606" s="26">
        <v>20</v>
      </c>
      <c r="D606" s="26">
        <v>0.1710177846</v>
      </c>
      <c r="E606" s="26">
        <v>8.7278944940000006E-2</v>
      </c>
      <c r="F606" s="26">
        <f>D606-Mode1_Parameter_sheet!$D$7</f>
        <v>1.9080541194967104E-2</v>
      </c>
      <c r="G606" s="26">
        <v>0.58381327839999997</v>
      </c>
      <c r="H606" s="26">
        <v>-9.2449348840000001E-2</v>
      </c>
      <c r="I606" s="26">
        <f>G606-Mode1_Parameter_sheet!$D$8</f>
        <v>3.4447651806168156E-2</v>
      </c>
      <c r="K606" s="26">
        <v>20</v>
      </c>
      <c r="L606" s="33">
        <f>$R$8*COS($R$6*(K606-Mode1_Parameter_sheet!$D$9))+$R$10*SIN($R$6*(K606-Mode1_Parameter_sheet!$D$9))+$R$9*COS($R$7*(K606-Mode1_Parameter_sheet!$D$9))+$R$11*SIN($R$7*(K606-Mode1_Parameter_sheet!$D$9))</f>
        <v>1.8338019900335054E-2</v>
      </c>
      <c r="M606" s="33">
        <f>L606+Mode1_Parameter_sheet!$D$7</f>
        <v>0.17027526330536796</v>
      </c>
      <c r="N606" s="33">
        <f>$R$8*COS($R$6*(K606-Mode1_Parameter_sheet!$D$9))+$R$10*SIN($R$6*(K606-Mode1_Parameter_sheet!$D$9))-$R$9*COS($R$7*(K606-Mode1_Parameter_sheet!$D$9))-$R$11*SIN($R$7*(K606-Mode1_Parameter_sheet!$D$9))</f>
        <v>3.7080905027226913E-2</v>
      </c>
      <c r="O606" s="33">
        <f>N606+Mode1_Parameter_sheet!$D$8</f>
        <v>0.58644653162105875</v>
      </c>
    </row>
    <row r="607" spans="2:15">
      <c r="B607" s="29">
        <v>601</v>
      </c>
      <c r="C607" s="26">
        <v>20.033333330000001</v>
      </c>
      <c r="D607" s="26">
        <v>0.1738538349</v>
      </c>
      <c r="E607" s="26">
        <v>8.6784157799999997E-2</v>
      </c>
      <c r="F607" s="26">
        <f>D607-Mode1_Parameter_sheet!$D$7</f>
        <v>2.1916591494967108E-2</v>
      </c>
      <c r="G607" s="26">
        <v>0.58066502779999996</v>
      </c>
      <c r="H607" s="26">
        <v>-0.1004045388</v>
      </c>
      <c r="I607" s="26">
        <f>G607-Mode1_Parameter_sheet!$D$8</f>
        <v>3.1299401206168143E-2</v>
      </c>
      <c r="K607" s="26">
        <v>20.033333330000001</v>
      </c>
      <c r="L607" s="33">
        <f>$R$8*COS($R$6*(K607-Mode1_Parameter_sheet!$D$9))+$R$10*SIN($R$6*(K607-Mode1_Parameter_sheet!$D$9))+$R$9*COS($R$7*(K607-Mode1_Parameter_sheet!$D$9))+$R$11*SIN($R$7*(K607-Mode1_Parameter_sheet!$D$9))</f>
        <v>2.1331365469123599E-2</v>
      </c>
      <c r="M607" s="33">
        <f>L607+Mode1_Parameter_sheet!$D$7</f>
        <v>0.17326860887415649</v>
      </c>
      <c r="N607" s="33">
        <f>$R$8*COS($R$6*(K607-Mode1_Parameter_sheet!$D$9))+$R$10*SIN($R$6*(K607-Mode1_Parameter_sheet!$D$9))-$R$9*COS($R$7*(K607-Mode1_Parameter_sheet!$D$9))-$R$11*SIN($R$7*(K607-Mode1_Parameter_sheet!$D$9))</f>
        <v>3.3803860644696128E-2</v>
      </c>
      <c r="O607" s="33">
        <f>N607+Mode1_Parameter_sheet!$D$8</f>
        <v>0.58316948723852791</v>
      </c>
    </row>
    <row r="608" spans="2:15">
      <c r="B608" s="29">
        <v>602</v>
      </c>
      <c r="C608" s="26">
        <v>20.06666667</v>
      </c>
      <c r="D608" s="26">
        <v>0.17680339510000001</v>
      </c>
      <c r="E608" s="26">
        <v>7.9897753749999995E-2</v>
      </c>
      <c r="F608" s="26">
        <f>D608-Mode1_Parameter_sheet!$D$7</f>
        <v>2.4866151694967115E-2</v>
      </c>
      <c r="G608" s="26">
        <v>0.57711964250000003</v>
      </c>
      <c r="H608" s="26">
        <v>-0.1074860899</v>
      </c>
      <c r="I608" s="26">
        <f>G608-Mode1_Parameter_sheet!$D$8</f>
        <v>2.7754015906168217E-2</v>
      </c>
      <c r="K608" s="26">
        <v>20.06666667</v>
      </c>
      <c r="L608" s="33">
        <f>$R$8*COS($R$6*(K608-Mode1_Parameter_sheet!$D$9))+$R$10*SIN($R$6*(K608-Mode1_Parameter_sheet!$D$9))+$R$9*COS($R$7*(K608-Mode1_Parameter_sheet!$D$9))+$R$11*SIN($R$7*(K608-Mode1_Parameter_sheet!$D$9))</f>
        <v>2.4219132739055953E-2</v>
      </c>
      <c r="M608" s="33">
        <f>L608+Mode1_Parameter_sheet!$D$7</f>
        <v>0.17615637614408886</v>
      </c>
      <c r="N608" s="33">
        <f>$R$8*COS($R$6*(K608-Mode1_Parameter_sheet!$D$9))+$R$10*SIN($R$6*(K608-Mode1_Parameter_sheet!$D$9))-$R$9*COS($R$7*(K608-Mode1_Parameter_sheet!$D$9))-$R$11*SIN($R$7*(K608-Mode1_Parameter_sheet!$D$9))</f>
        <v>3.0289508609293116E-2</v>
      </c>
      <c r="O608" s="33">
        <f>N608+Mode1_Parameter_sheet!$D$8</f>
        <v>0.57965513520312495</v>
      </c>
    </row>
    <row r="609" spans="2:15">
      <c r="B609" s="29">
        <v>603</v>
      </c>
      <c r="C609" s="26">
        <v>20.100000000000001</v>
      </c>
      <c r="D609" s="26">
        <v>0.17918035190000001</v>
      </c>
      <c r="E609" s="26">
        <v>7.5114291910000006E-2</v>
      </c>
      <c r="F609" s="26">
        <f>D609-Mode1_Parameter_sheet!$D$7</f>
        <v>2.7243108494967111E-2</v>
      </c>
      <c r="G609" s="26">
        <v>0.57349928849999998</v>
      </c>
      <c r="H609" s="26">
        <v>-0.1116580915</v>
      </c>
      <c r="I609" s="26">
        <f>G609-Mode1_Parameter_sheet!$D$8</f>
        <v>2.4133661906168169E-2</v>
      </c>
      <c r="K609" s="26">
        <v>20.100000000000001</v>
      </c>
      <c r="L609" s="33">
        <f>$R$8*COS($R$6*(K609-Mode1_Parameter_sheet!$D$9))+$R$10*SIN($R$6*(K609-Mode1_Parameter_sheet!$D$9))+$R$9*COS($R$7*(K609-Mode1_Parameter_sheet!$D$9))+$R$11*SIN($R$7*(K609-Mode1_Parameter_sheet!$D$9))</f>
        <v>2.6969460566332669E-2</v>
      </c>
      <c r="M609" s="33">
        <f>L609+Mode1_Parameter_sheet!$D$7</f>
        <v>0.17890670397136557</v>
      </c>
      <c r="N609" s="33">
        <f>$R$8*COS($R$6*(K609-Mode1_Parameter_sheet!$D$9))+$R$10*SIN($R$6*(K609-Mode1_Parameter_sheet!$D$9))-$R$9*COS($R$7*(K609-Mode1_Parameter_sheet!$D$9))-$R$11*SIN($R$7*(K609-Mode1_Parameter_sheet!$D$9))</f>
        <v>2.657360716829129E-2</v>
      </c>
      <c r="O609" s="33">
        <f>N609+Mode1_Parameter_sheet!$D$8</f>
        <v>0.57593923376212308</v>
      </c>
    </row>
    <row r="610" spans="2:15">
      <c r="B610" s="29">
        <v>604</v>
      </c>
      <c r="C610" s="26">
        <v>20.133333329999999</v>
      </c>
      <c r="D610" s="26">
        <v>0.18181101459999999</v>
      </c>
      <c r="E610" s="26">
        <v>7.4236885559999993E-2</v>
      </c>
      <c r="F610" s="26">
        <f>D610-Mode1_Parameter_sheet!$D$7</f>
        <v>2.9873771194967091E-2</v>
      </c>
      <c r="G610" s="26">
        <v>0.56967576980000001</v>
      </c>
      <c r="H610" s="26">
        <v>-0.1181372523</v>
      </c>
      <c r="I610" s="26">
        <f>G610-Mode1_Parameter_sheet!$D$8</f>
        <v>2.0310143206168196E-2</v>
      </c>
      <c r="K610" s="26">
        <v>20.133333329999999</v>
      </c>
      <c r="L610" s="33">
        <f>$R$8*COS($R$6*(K610-Mode1_Parameter_sheet!$D$9))+$R$10*SIN($R$6*(K610-Mode1_Parameter_sheet!$D$9))+$R$9*COS($R$7*(K610-Mode1_Parameter_sheet!$D$9))+$R$11*SIN($R$7*(K610-Mode1_Parameter_sheet!$D$9))</f>
        <v>2.9551205960485383E-2</v>
      </c>
      <c r="M610" s="33">
        <f>L610+Mode1_Parameter_sheet!$D$7</f>
        <v>0.18148844936551828</v>
      </c>
      <c r="N610" s="33">
        <f>$R$8*COS($R$6*(K610-Mode1_Parameter_sheet!$D$9))+$R$10*SIN($R$6*(K610-Mode1_Parameter_sheet!$D$9))-$R$9*COS($R$7*(K610-Mode1_Parameter_sheet!$D$9))-$R$11*SIN($R$7*(K610-Mode1_Parameter_sheet!$D$9))</f>
        <v>2.2693304073250868E-2</v>
      </c>
      <c r="O610" s="33">
        <f>N610+Mode1_Parameter_sheet!$D$8</f>
        <v>0.57205893066708269</v>
      </c>
    </row>
    <row r="611" spans="2:15">
      <c r="B611" s="29">
        <v>605</v>
      </c>
      <c r="C611" s="26">
        <v>20.166666670000001</v>
      </c>
      <c r="D611" s="26">
        <v>0.18412947760000001</v>
      </c>
      <c r="E611" s="26">
        <v>6.5078080659999996E-2</v>
      </c>
      <c r="F611" s="26">
        <f>D611-Mode1_Parameter_sheet!$D$7</f>
        <v>3.2192234194967112E-2</v>
      </c>
      <c r="G611" s="26">
        <v>0.56562347160000004</v>
      </c>
      <c r="H611" s="26">
        <v>-0.1176516765</v>
      </c>
      <c r="I611" s="26">
        <f>G611-Mode1_Parameter_sheet!$D$8</f>
        <v>1.6257845006168226E-2</v>
      </c>
      <c r="K611" s="26">
        <v>20.166666670000001</v>
      </c>
      <c r="L611" s="33">
        <f>$R$8*COS($R$6*(K611-Mode1_Parameter_sheet!$D$9))+$R$10*SIN($R$6*(K611-Mode1_Parameter_sheet!$D$9))+$R$9*COS($R$7*(K611-Mode1_Parameter_sheet!$D$9))+$R$11*SIN($R$7*(K611-Mode1_Parameter_sheet!$D$9))</f>
        <v>3.1934283220234991E-2</v>
      </c>
      <c r="M611" s="33">
        <f>L611+Mode1_Parameter_sheet!$D$7</f>
        <v>0.1838715266252679</v>
      </c>
      <c r="N611" s="33">
        <f>$R$8*COS($R$6*(K611-Mode1_Parameter_sheet!$D$9))+$R$10*SIN($R$6*(K611-Mode1_Parameter_sheet!$D$9))-$R$9*COS($R$7*(K611-Mode1_Parameter_sheet!$D$9))-$R$11*SIN($R$7*(K611-Mode1_Parameter_sheet!$D$9))</f>
        <v>1.8686760214887008E-2</v>
      </c>
      <c r="O611" s="33">
        <f>N611+Mode1_Parameter_sheet!$D$8</f>
        <v>0.56805238680871883</v>
      </c>
    </row>
    <row r="612" spans="2:15">
      <c r="B612" s="29">
        <v>606</v>
      </c>
      <c r="C612" s="26">
        <v>20.2</v>
      </c>
      <c r="D612" s="26">
        <v>0.18614955329999999</v>
      </c>
      <c r="E612" s="26">
        <v>5.5936848249999997E-2</v>
      </c>
      <c r="F612" s="26">
        <f>D612-Mode1_Parameter_sheet!$D$7</f>
        <v>3.4212309894967097E-2</v>
      </c>
      <c r="G612" s="26">
        <v>0.5618323247</v>
      </c>
      <c r="H612" s="26">
        <v>-0.1196031645</v>
      </c>
      <c r="I612" s="26">
        <f>G612-Mode1_Parameter_sheet!$D$8</f>
        <v>1.2466698106168184E-2</v>
      </c>
      <c r="K612" s="26">
        <v>20.2</v>
      </c>
      <c r="L612" s="33">
        <f>$R$8*COS($R$6*(K612-Mode1_Parameter_sheet!$D$9))+$R$10*SIN($R$6*(K612-Mode1_Parameter_sheet!$D$9))+$R$9*COS($R$7*(K612-Mode1_Parameter_sheet!$D$9))+$R$11*SIN($R$7*(K612-Mode1_Parameter_sheet!$D$9))</f>
        <v>3.4089997305541825E-2</v>
      </c>
      <c r="M612" s="33">
        <f>L612+Mode1_Parameter_sheet!$D$7</f>
        <v>0.18602724071057472</v>
      </c>
      <c r="N612" s="33">
        <f>$R$8*COS($R$6*(K612-Mode1_Parameter_sheet!$D$9))+$R$10*SIN($R$6*(K612-Mode1_Parameter_sheet!$D$9))-$R$9*COS($R$7*(K612-Mode1_Parameter_sheet!$D$9))-$R$11*SIN($R$7*(K612-Mode1_Parameter_sheet!$D$9))</f>
        <v>1.4592767937978261E-2</v>
      </c>
      <c r="O612" s="33">
        <f>N612+Mode1_Parameter_sheet!$D$8</f>
        <v>0.56395839453181007</v>
      </c>
    </row>
    <row r="613" spans="2:15">
      <c r="B613" s="29">
        <v>607</v>
      </c>
      <c r="C613" s="26">
        <v>20.233333330000001</v>
      </c>
      <c r="D613" s="26">
        <v>0.1878586008</v>
      </c>
      <c r="E613" s="26">
        <v>4.729783504E-2</v>
      </c>
      <c r="F613" s="26">
        <f>D613-Mode1_Parameter_sheet!$D$7</f>
        <v>3.5921357394967102E-2</v>
      </c>
      <c r="G613" s="26">
        <v>0.55764992729999996</v>
      </c>
      <c r="H613" s="26">
        <v>-0.1209163615</v>
      </c>
      <c r="I613" s="26">
        <f>G613-Mode1_Parameter_sheet!$D$8</f>
        <v>8.2843007061681462E-3</v>
      </c>
      <c r="K613" s="26">
        <v>20.233333330000001</v>
      </c>
      <c r="L613" s="33">
        <f>$R$8*COS($R$6*(K613-Mode1_Parameter_sheet!$D$9))+$R$10*SIN($R$6*(K613-Mode1_Parameter_sheet!$D$9))+$R$9*COS($R$7*(K613-Mode1_Parameter_sheet!$D$9))+$R$11*SIN($R$7*(K613-Mode1_Parameter_sheet!$D$9))</f>
        <v>3.5991373107033695E-2</v>
      </c>
      <c r="M613" s="33">
        <f>L613+Mode1_Parameter_sheet!$D$7</f>
        <v>0.1879286165120666</v>
      </c>
      <c r="N613" s="33">
        <f>$R$8*COS($R$6*(K613-Mode1_Parameter_sheet!$D$9))+$R$10*SIN($R$6*(K613-Mode1_Parameter_sheet!$D$9))-$R$9*COS($R$7*(K613-Mode1_Parameter_sheet!$D$9))-$R$11*SIN($R$7*(K613-Mode1_Parameter_sheet!$D$9))</f>
        <v>1.0450356056122382E-2</v>
      </c>
      <c r="O613" s="33">
        <f>N613+Mode1_Parameter_sheet!$D$8</f>
        <v>0.55981598264995425</v>
      </c>
    </row>
    <row r="614" spans="2:15">
      <c r="B614" s="29">
        <v>608</v>
      </c>
      <c r="C614" s="26">
        <v>20.266666669999999</v>
      </c>
      <c r="D614" s="26">
        <v>0.18930274229999999</v>
      </c>
      <c r="E614" s="26">
        <v>4.0515084729999998E-2</v>
      </c>
      <c r="F614" s="26">
        <f>D614-Mode1_Parameter_sheet!$D$7</f>
        <v>3.7365498894967097E-2</v>
      </c>
      <c r="G614" s="26">
        <v>0.55377123390000005</v>
      </c>
      <c r="H614" s="26">
        <v>-0.1188367645</v>
      </c>
      <c r="I614" s="26">
        <f>G614-Mode1_Parameter_sheet!$D$8</f>
        <v>4.4056073061682355E-3</v>
      </c>
      <c r="K614" s="26">
        <v>20.266666669999999</v>
      </c>
      <c r="L614" s="33">
        <f>$R$8*COS($R$6*(K614-Mode1_Parameter_sheet!$D$9))+$R$10*SIN($R$6*(K614-Mode1_Parameter_sheet!$D$9))+$R$9*COS($R$7*(K614-Mode1_Parameter_sheet!$D$9))+$R$11*SIN($R$7*(K614-Mode1_Parameter_sheet!$D$9))</f>
        <v>3.761346403464666E-2</v>
      </c>
      <c r="M614" s="33">
        <f>L614+Mode1_Parameter_sheet!$D$7</f>
        <v>0.18955070743967956</v>
      </c>
      <c r="N614" s="33">
        <f>$R$8*COS($R$6*(K614-Mode1_Parameter_sheet!$D$9))+$R$10*SIN($R$6*(K614-Mode1_Parameter_sheet!$D$9))-$R$9*COS($R$7*(K614-Mode1_Parameter_sheet!$D$9))-$R$11*SIN($R$7*(K614-Mode1_Parameter_sheet!$D$9))</f>
        <v>6.2984073515081479E-3</v>
      </c>
      <c r="O614" s="33">
        <f>N614+Mode1_Parameter_sheet!$D$8</f>
        <v>0.55566403394533992</v>
      </c>
    </row>
    <row r="615" spans="2:15">
      <c r="B615" s="29">
        <v>609</v>
      </c>
      <c r="C615" s="26">
        <v>20.3</v>
      </c>
      <c r="D615" s="26">
        <v>0.1905596064</v>
      </c>
      <c r="E615" s="26">
        <v>3.1675188909999999E-2</v>
      </c>
      <c r="F615" s="26">
        <f>D615-Mode1_Parameter_sheet!$D$7</f>
        <v>3.8622362994967102E-2</v>
      </c>
      <c r="G615" s="26">
        <v>0.54972747639999997</v>
      </c>
      <c r="H615" s="26">
        <v>-0.11935219969999999</v>
      </c>
      <c r="I615" s="26">
        <f>G615-Mode1_Parameter_sheet!$D$8</f>
        <v>3.6184980616815743E-4</v>
      </c>
      <c r="K615" s="26">
        <v>20.3</v>
      </c>
      <c r="L615" s="33">
        <f>$R$8*COS($R$6*(K615-Mode1_Parameter_sheet!$D$9))+$R$10*SIN($R$6*(K615-Mode1_Parameter_sheet!$D$9))+$R$9*COS($R$7*(K615-Mode1_Parameter_sheet!$D$9))+$R$11*SIN($R$7*(K615-Mode1_Parameter_sheet!$D$9))</f>
        <v>3.8933644637139705E-2</v>
      </c>
      <c r="M615" s="33">
        <f>L615+Mode1_Parameter_sheet!$D$7</f>
        <v>0.19087088804217262</v>
      </c>
      <c r="N615" s="33">
        <f>$R$8*COS($R$6*(K615-Mode1_Parameter_sheet!$D$9))+$R$10*SIN($R$6*(K615-Mode1_Parameter_sheet!$D$9))-$R$9*COS($R$7*(K615-Mode1_Parameter_sheet!$D$9))-$R$11*SIN($R$7*(K615-Mode1_Parameter_sheet!$D$9))</f>
        <v>2.1752819661552472E-3</v>
      </c>
      <c r="O615" s="33">
        <f>N615+Mode1_Parameter_sheet!$D$8</f>
        <v>0.55154090855998705</v>
      </c>
    </row>
    <row r="616" spans="2:15">
      <c r="B616" s="29">
        <v>610</v>
      </c>
      <c r="C616" s="26">
        <v>20.333333329999999</v>
      </c>
      <c r="D616" s="26">
        <v>0.19141442149999999</v>
      </c>
      <c r="E616" s="26">
        <v>1.706164332E-2</v>
      </c>
      <c r="F616" s="26">
        <f>D616-Mode1_Parameter_sheet!$D$7</f>
        <v>3.9477178094967091E-2</v>
      </c>
      <c r="G616" s="26">
        <v>0.54581442059999996</v>
      </c>
      <c r="H616" s="26">
        <v>-0.1149845921</v>
      </c>
      <c r="I616" s="26">
        <f>G616-Mode1_Parameter_sheet!$D$8</f>
        <v>-3.5512059938318519E-3</v>
      </c>
      <c r="K616" s="26">
        <v>20.333333329999999</v>
      </c>
      <c r="L616" s="33">
        <f>$R$8*COS($R$6*(K616-Mode1_Parameter_sheet!$D$9))+$R$10*SIN($R$6*(K616-Mode1_Parameter_sheet!$D$9))+$R$9*COS($R$7*(K616-Mode1_Parameter_sheet!$D$9))+$R$11*SIN($R$7*(K616-Mode1_Parameter_sheet!$D$9))</f>
        <v>3.993188663909894E-2</v>
      </c>
      <c r="M616" s="33">
        <f>L616+Mode1_Parameter_sheet!$D$7</f>
        <v>0.19186913004413184</v>
      </c>
      <c r="N616" s="33">
        <f>$R$8*COS($R$6*(K616-Mode1_Parameter_sheet!$D$9))+$R$10*SIN($R$6*(K616-Mode1_Parameter_sheet!$D$9))-$R$9*COS($R$7*(K616-Mode1_Parameter_sheet!$D$9))-$R$11*SIN($R$7*(K616-Mode1_Parameter_sheet!$D$9))</f>
        <v>-1.8815610404378444E-3</v>
      </c>
      <c r="O616" s="33">
        <f>N616+Mode1_Parameter_sheet!$D$8</f>
        <v>0.54748406555339402</v>
      </c>
    </row>
    <row r="617" spans="2:15">
      <c r="B617" s="29">
        <v>611</v>
      </c>
      <c r="C617" s="26">
        <v>20.366666670000001</v>
      </c>
      <c r="D617" s="26">
        <v>0.19169704930000001</v>
      </c>
      <c r="E617" s="26">
        <v>8.6066106610000002E-3</v>
      </c>
      <c r="F617" s="26">
        <f>D617-Mode1_Parameter_sheet!$D$7</f>
        <v>3.975980589496711E-2</v>
      </c>
      <c r="G617" s="26">
        <v>0.54206183689999998</v>
      </c>
      <c r="H617" s="26">
        <v>-0.1107803374</v>
      </c>
      <c r="I617" s="26">
        <f>G617-Mode1_Parameter_sheet!$D$8</f>
        <v>-7.3037896938318303E-3</v>
      </c>
      <c r="K617" s="26">
        <v>20.366666670000001</v>
      </c>
      <c r="L617" s="33">
        <f>$R$8*COS($R$6*(K617-Mode1_Parameter_sheet!$D$9))+$R$10*SIN($R$6*(K617-Mode1_Parameter_sheet!$D$9))+$R$9*COS($R$7*(K617-Mode1_Parameter_sheet!$D$9))+$R$11*SIN($R$7*(K617-Mode1_Parameter_sheet!$D$9))</f>
        <v>4.059100642810054E-2</v>
      </c>
      <c r="M617" s="33">
        <f>L617+Mode1_Parameter_sheet!$D$7</f>
        <v>0.19252824983313344</v>
      </c>
      <c r="N617" s="33">
        <f>$R$8*COS($R$6*(K617-Mode1_Parameter_sheet!$D$9))+$R$10*SIN($R$6*(K617-Mode1_Parameter_sheet!$D$9))-$R$9*COS($R$7*(K617-Mode1_Parameter_sheet!$D$9))-$R$11*SIN($R$7*(K617-Mode1_Parameter_sheet!$D$9))</f>
        <v>-5.8359176525944433E-3</v>
      </c>
      <c r="O617" s="33">
        <f>N617+Mode1_Parameter_sheet!$D$8</f>
        <v>0.54352970894123742</v>
      </c>
    </row>
    <row r="618" spans="2:15">
      <c r="B618" s="29">
        <v>612</v>
      </c>
      <c r="C618" s="26">
        <v>20.399999999999999</v>
      </c>
      <c r="D618" s="26">
        <v>0.19198819559999999</v>
      </c>
      <c r="E618" s="26">
        <v>-1.3401196510000001E-3</v>
      </c>
      <c r="F618" s="26">
        <f>D618-Mode1_Parameter_sheet!$D$7</f>
        <v>4.0050952194967099E-2</v>
      </c>
      <c r="G618" s="26">
        <v>0.53842906469999996</v>
      </c>
      <c r="H618" s="26">
        <v>-0.10768573670000001</v>
      </c>
      <c r="I618" s="26">
        <f>G618-Mode1_Parameter_sheet!$D$8</f>
        <v>-1.0936561893831853E-2</v>
      </c>
      <c r="K618" s="26">
        <v>20.399999999999999</v>
      </c>
      <c r="L618" s="33">
        <f>$R$8*COS($R$6*(K618-Mode1_Parameter_sheet!$D$9))+$R$10*SIN($R$6*(K618-Mode1_Parameter_sheet!$D$9))+$R$9*COS($R$7*(K618-Mode1_Parameter_sheet!$D$9))+$R$11*SIN($R$7*(K618-Mode1_Parameter_sheet!$D$9))</f>
        <v>4.0896887679930057E-2</v>
      </c>
      <c r="M618" s="33">
        <f>L618+Mode1_Parameter_sheet!$D$7</f>
        <v>0.19283413108496295</v>
      </c>
      <c r="N618" s="33">
        <f>$R$8*COS($R$6*(K618-Mode1_Parameter_sheet!$D$9))+$R$10*SIN($R$6*(K618-Mode1_Parameter_sheet!$D$9))-$R$9*COS($R$7*(K618-Mode1_Parameter_sheet!$D$9))-$R$11*SIN($R$7*(K618-Mode1_Parameter_sheet!$D$9))</f>
        <v>-9.6531765076320331E-3</v>
      </c>
      <c r="O618" s="33">
        <f>N618+Mode1_Parameter_sheet!$D$8</f>
        <v>0.53971245008619984</v>
      </c>
    </row>
    <row r="619" spans="2:15">
      <c r="B619" s="29">
        <v>613</v>
      </c>
      <c r="C619" s="26">
        <v>20.43333333</v>
      </c>
      <c r="D619" s="26">
        <v>0.19160770799999999</v>
      </c>
      <c r="E619" s="26">
        <v>-1.633242624E-2</v>
      </c>
      <c r="F619" s="26">
        <f>D619-Mode1_Parameter_sheet!$D$7</f>
        <v>3.9670464594967092E-2</v>
      </c>
      <c r="G619" s="26">
        <v>0.53488278779999998</v>
      </c>
      <c r="H619" s="26">
        <v>-9.9538960440000004E-2</v>
      </c>
      <c r="I619" s="26">
        <f>G619-Mode1_Parameter_sheet!$D$8</f>
        <v>-1.4482838793831831E-2</v>
      </c>
      <c r="K619" s="26">
        <v>20.43333333</v>
      </c>
      <c r="L619" s="33">
        <f>$R$8*COS($R$6*(K619-Mode1_Parameter_sheet!$D$9))+$R$10*SIN($R$6*(K619-Mode1_Parameter_sheet!$D$9))+$R$9*COS($R$7*(K619-Mode1_Parameter_sheet!$D$9))+$R$11*SIN($R$7*(K619-Mode1_Parameter_sheet!$D$9))</f>
        <v>4.0838676130700677E-2</v>
      </c>
      <c r="M619" s="33">
        <f>L619+Mode1_Parameter_sheet!$D$7</f>
        <v>0.19277591953573359</v>
      </c>
      <c r="N619" s="33">
        <f>$R$8*COS($R$6*(K619-Mode1_Parameter_sheet!$D$9))+$R$10*SIN($R$6*(K619-Mode1_Parameter_sheet!$D$9))-$R$9*COS($R$7*(K619-Mode1_Parameter_sheet!$D$9))-$R$11*SIN($R$7*(K619-Mode1_Parameter_sheet!$D$9))</f>
        <v>-1.3300647054880866E-2</v>
      </c>
      <c r="O619" s="33">
        <f>N619+Mode1_Parameter_sheet!$D$8</f>
        <v>0.53606497953895094</v>
      </c>
    </row>
    <row r="620" spans="2:15">
      <c r="B620" s="29">
        <v>614</v>
      </c>
      <c r="C620" s="26">
        <v>20.466666669999999</v>
      </c>
      <c r="D620" s="26">
        <v>0.1908993672</v>
      </c>
      <c r="E620" s="26">
        <v>-2.35484441E-2</v>
      </c>
      <c r="F620" s="26">
        <f>D620-Mode1_Parameter_sheet!$D$7</f>
        <v>3.8962123794967107E-2</v>
      </c>
      <c r="G620" s="26">
        <v>0.53179313399999995</v>
      </c>
      <c r="H620" s="26">
        <v>-9.2158918100000001E-2</v>
      </c>
      <c r="I620" s="26">
        <f>G620-Mode1_Parameter_sheet!$D$8</f>
        <v>-1.7572492593831868E-2</v>
      </c>
      <c r="K620" s="26">
        <v>20.466666669999999</v>
      </c>
      <c r="L620" s="33">
        <f>$R$8*COS($R$6*(K620-Mode1_Parameter_sheet!$D$9))+$R$10*SIN($R$6*(K620-Mode1_Parameter_sheet!$D$9))+$R$9*COS($R$7*(K620-Mode1_Parameter_sheet!$D$9))+$R$11*SIN($R$7*(K620-Mode1_Parameter_sheet!$D$9))</f>
        <v>4.0408940546117912E-2</v>
      </c>
      <c r="M620" s="33">
        <f>L620+Mode1_Parameter_sheet!$D$7</f>
        <v>0.1923461839511508</v>
      </c>
      <c r="N620" s="33">
        <f>$R$8*COS($R$6*(K620-Mode1_Parameter_sheet!$D$9))+$R$10*SIN($R$6*(K620-Mode1_Parameter_sheet!$D$9))-$R$9*COS($R$7*(K620-Mode1_Parameter_sheet!$D$9))-$R$11*SIN($R$7*(K620-Mode1_Parameter_sheet!$D$9))</f>
        <v>-1.6747853626849371E-2</v>
      </c>
      <c r="O620" s="33">
        <f>N620+Mode1_Parameter_sheet!$D$8</f>
        <v>0.53261777296698243</v>
      </c>
    </row>
    <row r="621" spans="2:15">
      <c r="B621" s="29">
        <v>615</v>
      </c>
      <c r="C621" s="26">
        <v>20.5</v>
      </c>
      <c r="D621" s="26">
        <v>0.1900378117</v>
      </c>
      <c r="E621" s="26">
        <v>-3.2669899629999999E-2</v>
      </c>
      <c r="F621" s="26">
        <f>D621-Mode1_Parameter_sheet!$D$7</f>
        <v>3.8100568294967108E-2</v>
      </c>
      <c r="G621" s="26">
        <v>0.52873885990000002</v>
      </c>
      <c r="H621" s="26">
        <v>-8.7180499319999993E-2</v>
      </c>
      <c r="I621" s="26">
        <f>G621-Mode1_Parameter_sheet!$D$8</f>
        <v>-2.0626766693831788E-2</v>
      </c>
      <c r="K621" s="26">
        <v>20.5</v>
      </c>
      <c r="L621" s="33">
        <f>$R$8*COS($R$6*(K621-Mode1_Parameter_sheet!$D$9))+$R$10*SIN($R$6*(K621-Mode1_Parameter_sheet!$D$9))+$R$9*COS($R$7*(K621-Mode1_Parameter_sheet!$D$9))+$R$11*SIN($R$7*(K621-Mode1_Parameter_sheet!$D$9))</f>
        <v>3.9603802118147124E-2</v>
      </c>
      <c r="M621" s="33">
        <f>L621+Mode1_Parameter_sheet!$D$7</f>
        <v>0.19154104552318002</v>
      </c>
      <c r="N621" s="33">
        <f>$R$8*COS($R$6*(K621-Mode1_Parameter_sheet!$D$9))+$R$10*SIN($R$6*(K621-Mode1_Parameter_sheet!$D$9))-$R$9*COS($R$7*(K621-Mode1_Parameter_sheet!$D$9))-$R$11*SIN($R$7*(K621-Mode1_Parameter_sheet!$D$9))</f>
        <v>-1.9966804405453464E-2</v>
      </c>
      <c r="O621" s="33">
        <f>N621+Mode1_Parameter_sheet!$D$8</f>
        <v>0.5293988221883783</v>
      </c>
    </row>
    <row r="622" spans="2:15">
      <c r="B622" s="29">
        <v>616</v>
      </c>
      <c r="C622" s="26">
        <v>20.533333330000001</v>
      </c>
      <c r="D622" s="26">
        <v>0.18872137389999999</v>
      </c>
      <c r="E622" s="26">
        <v>-4.4575752269999998E-2</v>
      </c>
      <c r="F622" s="26">
        <f>D622-Mode1_Parameter_sheet!$D$7</f>
        <v>3.6784130494967093E-2</v>
      </c>
      <c r="G622" s="26">
        <v>0.52598110080000005</v>
      </c>
      <c r="H622" s="26">
        <v>-7.6793851250000003E-2</v>
      </c>
      <c r="I622" s="26">
        <f>G622-Mode1_Parameter_sheet!$D$8</f>
        <v>-2.3384525793831767E-2</v>
      </c>
      <c r="K622" s="26">
        <v>20.533333330000001</v>
      </c>
      <c r="L622" s="33">
        <f>$R$8*COS($R$6*(K622-Mode1_Parameter_sheet!$D$9))+$R$10*SIN($R$6*(K622-Mode1_Parameter_sheet!$D$9))+$R$9*COS($R$7*(K622-Mode1_Parameter_sheet!$D$9))+$R$11*SIN($R$7*(K622-Mode1_Parameter_sheet!$D$9))</f>
        <v>3.8423027011297281E-2</v>
      </c>
      <c r="M622" s="33">
        <f>L622+Mode1_Parameter_sheet!$D$7</f>
        <v>0.19036027041633019</v>
      </c>
      <c r="N622" s="33">
        <f>$R$8*COS($R$6*(K622-Mode1_Parameter_sheet!$D$9))+$R$10*SIN($R$6*(K622-Mode1_Parameter_sheet!$D$9))-$R$9*COS($R$7*(K622-Mode1_Parameter_sheet!$D$9))-$R$11*SIN($R$7*(K622-Mode1_Parameter_sheet!$D$9))</f>
        <v>-2.2932240901870203E-2</v>
      </c>
      <c r="O622" s="33">
        <f>N622+Mode1_Parameter_sheet!$D$8</f>
        <v>0.52643338569196163</v>
      </c>
    </row>
    <row r="623" spans="2:15">
      <c r="B623" s="29">
        <v>617</v>
      </c>
      <c r="C623" s="26">
        <v>20.56666667</v>
      </c>
      <c r="D623" s="26">
        <v>0.18706609490000001</v>
      </c>
      <c r="E623" s="26">
        <v>-5.691575728E-2</v>
      </c>
      <c r="F623" s="26">
        <f>D623-Mode1_Parameter_sheet!$D$7</f>
        <v>3.5128851494967112E-2</v>
      </c>
      <c r="G623" s="26">
        <v>0.52361926979999995</v>
      </c>
      <c r="H623" s="26">
        <v>-6.9849181760000004E-2</v>
      </c>
      <c r="I623" s="26">
        <f>G623-Mode1_Parameter_sheet!$D$8</f>
        <v>-2.5746356793831859E-2</v>
      </c>
      <c r="K623" s="26">
        <v>20.56666667</v>
      </c>
      <c r="L623" s="33">
        <f>$R$8*COS($R$6*(K623-Mode1_Parameter_sheet!$D$9))+$R$10*SIN($R$6*(K623-Mode1_Parameter_sheet!$D$9))+$R$9*COS($R$7*(K623-Mode1_Parameter_sheet!$D$9))+$R$11*SIN($R$7*(K623-Mode1_Parameter_sheet!$D$9))</f>
        <v>3.6870083049025719E-2</v>
      </c>
      <c r="M623" s="33">
        <f>L623+Mode1_Parameter_sheet!$D$7</f>
        <v>0.18880732645405862</v>
      </c>
      <c r="N623" s="33">
        <f>$R$8*COS($R$6*(K623-Mode1_Parameter_sheet!$D$9))+$R$10*SIN($R$6*(K623-Mode1_Parameter_sheet!$D$9))-$R$9*COS($R$7*(K623-Mode1_Parameter_sheet!$D$9))-$R$11*SIN($R$7*(K623-Mode1_Parameter_sheet!$D$9))</f>
        <v>-2.5621846953628076E-2</v>
      </c>
      <c r="O623" s="33">
        <f>N623+Mode1_Parameter_sheet!$D$8</f>
        <v>0.52374377964020369</v>
      </c>
    </row>
    <row r="624" spans="2:15">
      <c r="B624" s="29">
        <v>618</v>
      </c>
      <c r="C624" s="26">
        <v>20.6</v>
      </c>
      <c r="D624" s="26">
        <v>0.18492699000000001</v>
      </c>
      <c r="E624" s="26">
        <v>-6.6623130389999993E-2</v>
      </c>
      <c r="F624" s="26">
        <f>D624-Mode1_Parameter_sheet!$D$7</f>
        <v>3.2989746594967118E-2</v>
      </c>
      <c r="G624" s="26">
        <v>0.52132448860000002</v>
      </c>
      <c r="H624" s="26">
        <v>-6.2885740630000006E-2</v>
      </c>
      <c r="I624" s="26">
        <f>G624-Mode1_Parameter_sheet!$D$8</f>
        <v>-2.8041137993831788E-2</v>
      </c>
      <c r="K624" s="26">
        <v>20.6</v>
      </c>
      <c r="L624" s="33">
        <f>$R$8*COS($R$6*(K624-Mode1_Parameter_sheet!$D$9))+$R$10*SIN($R$6*(K624-Mode1_Parameter_sheet!$D$9))+$R$9*COS($R$7*(K624-Mode1_Parameter_sheet!$D$9))+$R$11*SIN($R$7*(K624-Mode1_Parameter_sheet!$D$9))</f>
        <v>3.4952160971890411E-2</v>
      </c>
      <c r="M624" s="33">
        <f>L624+Mode1_Parameter_sheet!$D$7</f>
        <v>0.18688940437692331</v>
      </c>
      <c r="N624" s="33">
        <f>$R$8*COS($R$6*(K624-Mode1_Parameter_sheet!$D$9))+$R$10*SIN($R$6*(K624-Mode1_Parameter_sheet!$D$9))-$R$9*COS($R$7*(K624-Mode1_Parameter_sheet!$D$9))-$R$11*SIN($R$7*(K624-Mode1_Parameter_sheet!$D$9))</f>
        <v>-2.8016426358433526E-2</v>
      </c>
      <c r="O624" s="33">
        <f>N624+Mode1_Parameter_sheet!$D$8</f>
        <v>0.52134920023539832</v>
      </c>
    </row>
    <row r="625" spans="2:15">
      <c r="B625" s="29">
        <v>619</v>
      </c>
      <c r="C625" s="26">
        <v>20.633333329999999</v>
      </c>
      <c r="D625" s="26">
        <v>0.18262455289999999</v>
      </c>
      <c r="E625" s="26">
        <v>-7.6509527729999999E-2</v>
      </c>
      <c r="F625" s="26">
        <f>D625-Mode1_Parameter_sheet!$D$7</f>
        <v>3.0687309494967091E-2</v>
      </c>
      <c r="G625" s="26">
        <v>0.51942688709999996</v>
      </c>
      <c r="H625" s="26">
        <v>-5.0633487829999997E-2</v>
      </c>
      <c r="I625" s="26">
        <f>G625-Mode1_Parameter_sheet!$D$8</f>
        <v>-2.9938739493831856E-2</v>
      </c>
      <c r="K625" s="26">
        <v>20.633333329999999</v>
      </c>
      <c r="L625" s="33">
        <f>$R$8*COS($R$6*(K625-Mode1_Parameter_sheet!$D$9))+$R$10*SIN($R$6*(K625-Mode1_Parameter_sheet!$D$9))+$R$9*COS($R$7*(K625-Mode1_Parameter_sheet!$D$9))+$R$11*SIN($R$7*(K625-Mode1_Parameter_sheet!$D$9))</f>
        <v>3.2680152990633184E-2</v>
      </c>
      <c r="M625" s="33">
        <f>L625+Mode1_Parameter_sheet!$D$7</f>
        <v>0.18461739639566607</v>
      </c>
      <c r="N625" s="33">
        <f>$R$8*COS($R$6*(K625-Mode1_Parameter_sheet!$D$9))+$R$10*SIN($R$6*(K625-Mode1_Parameter_sheet!$D$9))-$R$9*COS($R$7*(K625-Mode1_Parameter_sheet!$D$9))-$R$11*SIN($R$7*(K625-Mode1_Parameter_sheet!$D$9))</f>
        <v>-3.0100053160154006E-2</v>
      </c>
      <c r="O625" s="33">
        <f>N625+Mode1_Parameter_sheet!$D$8</f>
        <v>0.51926557343367785</v>
      </c>
    </row>
    <row r="626" spans="2:15">
      <c r="B626" s="29">
        <v>620</v>
      </c>
      <c r="C626" s="26">
        <v>20.666666670000001</v>
      </c>
      <c r="D626" s="26">
        <v>0.17982635490000001</v>
      </c>
      <c r="E626" s="26">
        <v>-8.6606720880000002E-2</v>
      </c>
      <c r="F626" s="26">
        <f>D626-Mode1_Parameter_sheet!$D$7</f>
        <v>2.7889111494967117E-2</v>
      </c>
      <c r="G626" s="26">
        <v>0.51794892280000004</v>
      </c>
      <c r="H626" s="26">
        <v>-4.142008883E-2</v>
      </c>
      <c r="I626" s="26">
        <f>G626-Mode1_Parameter_sheet!$D$8</f>
        <v>-3.1416703793831768E-2</v>
      </c>
      <c r="K626" s="26">
        <v>20.666666670000001</v>
      </c>
      <c r="L626" s="33">
        <f>$R$8*COS($R$6*(K626-Mode1_Parameter_sheet!$D$9))+$R$10*SIN($R$6*(K626-Mode1_Parameter_sheet!$D$9))+$R$9*COS($R$7*(K626-Mode1_Parameter_sheet!$D$9))+$R$11*SIN($R$7*(K626-Mode1_Parameter_sheet!$D$9))</f>
        <v>3.0068596896311618E-2</v>
      </c>
      <c r="M626" s="33">
        <f>L626+Mode1_Parameter_sheet!$D$7</f>
        <v>0.18200584030134451</v>
      </c>
      <c r="N626" s="33">
        <f>$R$8*COS($R$6*(K626-Mode1_Parameter_sheet!$D$9))+$R$10*SIN($R$6*(K626-Mode1_Parameter_sheet!$D$9))-$R$9*COS($R$7*(K626-Mode1_Parameter_sheet!$D$9))-$R$11*SIN($R$7*(K626-Mode1_Parameter_sheet!$D$9))</f>
        <v>-3.1860178788749929E-2</v>
      </c>
      <c r="O626" s="33">
        <f>N626+Mode1_Parameter_sheet!$D$8</f>
        <v>0.5175054478050819</v>
      </c>
    </row>
    <row r="627" spans="2:15">
      <c r="B627" s="29">
        <v>621</v>
      </c>
      <c r="C627" s="26">
        <v>20.7</v>
      </c>
      <c r="D627" s="26">
        <v>0.1768507715</v>
      </c>
      <c r="E627" s="26">
        <v>-9.577093029E-2</v>
      </c>
      <c r="F627" s="26">
        <f>D627-Mode1_Parameter_sheet!$D$7</f>
        <v>2.4913528094967108E-2</v>
      </c>
      <c r="G627" s="26">
        <v>0.51666554789999997</v>
      </c>
      <c r="H627" s="26">
        <v>-3.2760767519999998E-2</v>
      </c>
      <c r="I627" s="26">
        <f>G627-Mode1_Parameter_sheet!$D$8</f>
        <v>-3.2700078693831847E-2</v>
      </c>
      <c r="K627" s="26">
        <v>20.7</v>
      </c>
      <c r="L627" s="33">
        <f>$R$8*COS($R$6*(K627-Mode1_Parameter_sheet!$D$9))+$R$10*SIN($R$6*(K627-Mode1_Parameter_sheet!$D$9))+$R$9*COS($R$7*(K627-Mode1_Parameter_sheet!$D$9))+$R$11*SIN($R$7*(K627-Mode1_Parameter_sheet!$D$9))</f>
        <v>2.7135584151870121E-2</v>
      </c>
      <c r="M627" s="33">
        <f>L627+Mode1_Parameter_sheet!$D$7</f>
        <v>0.17907282755690301</v>
      </c>
      <c r="N627" s="33">
        <f>$R$8*COS($R$6*(K627-Mode1_Parameter_sheet!$D$9))+$R$10*SIN($R$6*(K627-Mode1_Parameter_sheet!$D$9))-$R$9*COS($R$7*(K627-Mode1_Parameter_sheet!$D$9))-$R$11*SIN($R$7*(K627-Mode1_Parameter_sheet!$D$9))</f>
        <v>-3.3287704617381557E-2</v>
      </c>
      <c r="O627" s="33">
        <f>N627+Mode1_Parameter_sheet!$D$8</f>
        <v>0.5160779219764503</v>
      </c>
    </row>
    <row r="628" spans="2:15">
      <c r="B628" s="29">
        <v>622</v>
      </c>
      <c r="C628" s="26">
        <v>20.733333330000001</v>
      </c>
      <c r="D628" s="26">
        <v>0.1734416262</v>
      </c>
      <c r="E628" s="26">
        <v>-0.10288479909999999</v>
      </c>
      <c r="F628" s="26">
        <f>D628-Mode1_Parameter_sheet!$D$7</f>
        <v>2.1504382794967108E-2</v>
      </c>
      <c r="G628" s="26">
        <v>0.51576487159999995</v>
      </c>
      <c r="H628" s="26">
        <v>-2.272880733E-2</v>
      </c>
      <c r="I628" s="26">
        <f>G628-Mode1_Parameter_sheet!$D$8</f>
        <v>-3.3600754993831861E-2</v>
      </c>
      <c r="K628" s="26">
        <v>20.733333330000001</v>
      </c>
      <c r="L628" s="33">
        <f>$R$8*COS($R$6*(K628-Mode1_Parameter_sheet!$D$9))+$R$10*SIN($R$6*(K628-Mode1_Parameter_sheet!$D$9))+$R$9*COS($R$7*(K628-Mode1_Parameter_sheet!$D$9))+$R$11*SIN($R$7*(K628-Mode1_Parameter_sheet!$D$9))</f>
        <v>2.3902623157915068E-2</v>
      </c>
      <c r="M628" s="33">
        <f>L628+Mode1_Parameter_sheet!$D$7</f>
        <v>0.17583986656294798</v>
      </c>
      <c r="N628" s="33">
        <f>$R$8*COS($R$6*(K628-Mode1_Parameter_sheet!$D$9))+$R$10*SIN($R$6*(K628-Mode1_Parameter_sheet!$D$9))-$R$9*COS($R$7*(K628-Mode1_Parameter_sheet!$D$9))-$R$11*SIN($R$7*(K628-Mode1_Parameter_sheet!$D$9))</f>
        <v>-3.4377022188174164E-2</v>
      </c>
      <c r="O628" s="33">
        <f>N628+Mode1_Parameter_sheet!$D$8</f>
        <v>0.51498860440565764</v>
      </c>
    </row>
    <row r="629" spans="2:15">
      <c r="B629" s="29">
        <v>623</v>
      </c>
      <c r="C629" s="26">
        <v>20.766666669999999</v>
      </c>
      <c r="D629" s="26">
        <v>0.1699917849</v>
      </c>
      <c r="E629" s="26">
        <v>-0.1102033808</v>
      </c>
      <c r="F629" s="26">
        <f>D629-Mode1_Parameter_sheet!$D$7</f>
        <v>1.8054541494967102E-2</v>
      </c>
      <c r="G629" s="26">
        <v>0.51515029400000001</v>
      </c>
      <c r="H629" s="26">
        <v>-1.16522977E-2</v>
      </c>
      <c r="I629" s="26">
        <f>G629-Mode1_Parameter_sheet!$D$8</f>
        <v>-3.4215332593831804E-2</v>
      </c>
      <c r="K629" s="26">
        <v>20.766666669999999</v>
      </c>
      <c r="L629" s="33">
        <f>$R$8*COS($R$6*(K629-Mode1_Parameter_sheet!$D$9))+$R$10*SIN($R$6*(K629-Mode1_Parameter_sheet!$D$9))+$R$9*COS($R$7*(K629-Mode1_Parameter_sheet!$D$9))+$R$11*SIN($R$7*(K629-Mode1_Parameter_sheet!$D$9))</f>
        <v>2.0394472911536645E-2</v>
      </c>
      <c r="M629" s="33">
        <f>L629+Mode1_Parameter_sheet!$D$7</f>
        <v>0.17233171631656954</v>
      </c>
      <c r="N629" s="33">
        <f>$R$8*COS($R$6*(K629-Mode1_Parameter_sheet!$D$9))+$R$10*SIN($R$6*(K629-Mode1_Parameter_sheet!$D$9))-$R$9*COS($R$7*(K629-Mode1_Parameter_sheet!$D$9))-$R$11*SIN($R$7*(K629-Mode1_Parameter_sheet!$D$9))</f>
        <v>-3.5126011532801843E-2</v>
      </c>
      <c r="O629" s="33">
        <f>N629+Mode1_Parameter_sheet!$D$8</f>
        <v>0.51423961506103</v>
      </c>
    </row>
    <row r="630" spans="2:15">
      <c r="B630" s="29">
        <v>624</v>
      </c>
      <c r="C630" s="26">
        <v>20.8</v>
      </c>
      <c r="D630" s="26">
        <v>0.1660947341</v>
      </c>
      <c r="E630" s="26">
        <v>-0.1175994143</v>
      </c>
      <c r="F630" s="26">
        <f>D630-Mode1_Parameter_sheet!$D$7</f>
        <v>1.4157490694967106E-2</v>
      </c>
      <c r="G630" s="26">
        <v>0.51498805179999996</v>
      </c>
      <c r="H630" s="26">
        <v>-2.3323609819999999E-3</v>
      </c>
      <c r="I630" s="26">
        <f>G630-Mode1_Parameter_sheet!$D$8</f>
        <v>-3.4377574793831855E-2</v>
      </c>
      <c r="K630" s="26">
        <v>20.8</v>
      </c>
      <c r="L630" s="33">
        <f>$R$8*COS($R$6*(K630-Mode1_Parameter_sheet!$D$9))+$R$10*SIN($R$6*(K630-Mode1_Parameter_sheet!$D$9))+$R$9*COS($R$7*(K630-Mode1_Parameter_sheet!$D$9))+$R$11*SIN($R$7*(K630-Mode1_Parameter_sheet!$D$9))</f>
        <v>1.6638943428112368E-2</v>
      </c>
      <c r="M630" s="33">
        <f>L630+Mode1_Parameter_sheet!$D$7</f>
        <v>0.16857618683314526</v>
      </c>
      <c r="N630" s="33">
        <f>$R$8*COS($R$6*(K630-Mode1_Parameter_sheet!$D$9))+$R$10*SIN($R$6*(K630-Mode1_Parameter_sheet!$D$9))-$R$9*COS($R$7*(K630-Mode1_Parameter_sheet!$D$9))-$R$11*SIN($R$7*(K630-Mode1_Parameter_sheet!$D$9))</f>
        <v>-3.5536004982530567E-2</v>
      </c>
      <c r="O630" s="33">
        <f>N630+Mode1_Parameter_sheet!$D$8</f>
        <v>0.51382962161130119</v>
      </c>
    </row>
    <row r="631" spans="2:15">
      <c r="B631" s="29">
        <v>625</v>
      </c>
      <c r="C631" s="26">
        <v>20.833333329999999</v>
      </c>
      <c r="D631" s="26">
        <v>0.16215182389999999</v>
      </c>
      <c r="E631" s="26">
        <v>-0.12364958080000001</v>
      </c>
      <c r="F631" s="26">
        <f>D631-Mode1_Parameter_sheet!$D$7</f>
        <v>1.0214580494967096E-2</v>
      </c>
      <c r="G631" s="26">
        <v>0.51499480330000003</v>
      </c>
      <c r="H631" s="26">
        <v>4.4903730520000004E-3</v>
      </c>
      <c r="I631" s="26">
        <f>G631-Mode1_Parameter_sheet!$D$8</f>
        <v>-3.4370823293831787E-2</v>
      </c>
      <c r="K631" s="26">
        <v>20.833333329999999</v>
      </c>
      <c r="L631" s="33">
        <f>$R$8*COS($R$6*(K631-Mode1_Parameter_sheet!$D$9))+$R$10*SIN($R$6*(K631-Mode1_Parameter_sheet!$D$9))+$R$9*COS($R$7*(K631-Mode1_Parameter_sheet!$D$9))+$R$11*SIN($R$7*(K631-Mode1_Parameter_sheet!$D$9))</f>
        <v>1.2666653206049632E-2</v>
      </c>
      <c r="M631" s="33">
        <f>L631+Mode1_Parameter_sheet!$D$7</f>
        <v>0.16460389661108252</v>
      </c>
      <c r="N631" s="33">
        <f>$R$8*COS($R$6*(K631-Mode1_Parameter_sheet!$D$9))+$R$10*SIN($R$6*(K631-Mode1_Parameter_sheet!$D$9))-$R$9*COS($R$7*(K631-Mode1_Parameter_sheet!$D$9))-$R$11*SIN($R$7*(K631-Mode1_Parameter_sheet!$D$9))</f>
        <v>-3.5611716956427224E-2</v>
      </c>
      <c r="O631" s="33">
        <f>N631+Mode1_Parameter_sheet!$D$8</f>
        <v>0.51375390963740464</v>
      </c>
    </row>
    <row r="632" spans="2:15">
      <c r="B632" s="29">
        <v>626</v>
      </c>
      <c r="C632" s="26">
        <v>20.866666670000001</v>
      </c>
      <c r="D632" s="26">
        <v>0.15785142869999999</v>
      </c>
      <c r="E632" s="26">
        <v>-0.1242560772</v>
      </c>
      <c r="F632" s="26">
        <f>D632-Mode1_Parameter_sheet!$D$7</f>
        <v>5.9141852949670948E-3</v>
      </c>
      <c r="G632" s="26">
        <v>0.51528741</v>
      </c>
      <c r="H632" s="26">
        <v>1.5031885950000001E-2</v>
      </c>
      <c r="I632" s="26">
        <f>G632-Mode1_Parameter_sheet!$D$8</f>
        <v>-3.4078216593831812E-2</v>
      </c>
      <c r="K632" s="26">
        <v>20.866666670000001</v>
      </c>
      <c r="L632" s="33">
        <f>$R$8*COS($R$6*(K632-Mode1_Parameter_sheet!$D$9))+$R$10*SIN($R$6*(K632-Mode1_Parameter_sheet!$D$9))+$R$9*COS($R$7*(K632-Mode1_Parameter_sheet!$D$9))+$R$11*SIN($R$7*(K632-Mode1_Parameter_sheet!$D$9))</f>
        <v>8.5107649526391833E-3</v>
      </c>
      <c r="M632" s="33">
        <f>L632+Mode1_Parameter_sheet!$D$7</f>
        <v>0.16044800835767209</v>
      </c>
      <c r="N632" s="33">
        <f>$R$8*COS($R$6*(K632-Mode1_Parameter_sheet!$D$9))+$R$10*SIN($R$6*(K632-Mode1_Parameter_sheet!$D$9))-$R$9*COS($R$7*(K632-Mode1_Parameter_sheet!$D$9))-$R$11*SIN($R$7*(K632-Mode1_Parameter_sheet!$D$9))</f>
        <v>-3.5361136802843904E-2</v>
      </c>
      <c r="O632" s="33">
        <f>N632+Mode1_Parameter_sheet!$D$8</f>
        <v>0.5140044897909879</v>
      </c>
    </row>
    <row r="633" spans="2:15">
      <c r="B633" s="29">
        <v>627</v>
      </c>
      <c r="C633" s="26">
        <v>20.9</v>
      </c>
      <c r="D633" s="26">
        <v>0.1538680855</v>
      </c>
      <c r="E633" s="26">
        <v>-0.12477594459999999</v>
      </c>
      <c r="F633" s="26">
        <f>D633-Mode1_Parameter_sheet!$D$7</f>
        <v>1.9308420949671057E-3</v>
      </c>
      <c r="G633" s="26">
        <v>0.51599692900000005</v>
      </c>
      <c r="H633" s="26">
        <v>2.7837318440000001E-2</v>
      </c>
      <c r="I633" s="26">
        <f>G633-Mode1_Parameter_sheet!$D$8</f>
        <v>-3.3368697593831764E-2</v>
      </c>
      <c r="K633" s="26">
        <v>20.9</v>
      </c>
      <c r="L633" s="33">
        <f>$R$8*COS($R$6*(K633-Mode1_Parameter_sheet!$D$9))+$R$10*SIN($R$6*(K633-Mode1_Parameter_sheet!$D$9))+$R$9*COS($R$7*(K633-Mode1_Parameter_sheet!$D$9))+$R$11*SIN($R$7*(K633-Mode1_Parameter_sheet!$D$9))</f>
        <v>4.2066940161313692E-3</v>
      </c>
      <c r="M633" s="33">
        <f>L633+Mode1_Parameter_sheet!$D$7</f>
        <v>0.15614393742116425</v>
      </c>
      <c r="N633" s="33">
        <f>$R$8*COS($R$6*(K633-Mode1_Parameter_sheet!$D$9))+$R$10*SIN($R$6*(K633-Mode1_Parameter_sheet!$D$9))-$R$9*COS($R$7*(K633-Mode1_Parameter_sheet!$D$9))-$R$11*SIN($R$7*(K633-Mode1_Parameter_sheet!$D$9))</f>
        <v>-3.4795390435300805E-2</v>
      </c>
      <c r="O633" s="33">
        <f>N633+Mode1_Parameter_sheet!$D$8</f>
        <v>0.51457023615853104</v>
      </c>
    </row>
    <row r="634" spans="2:15">
      <c r="B634" s="29">
        <v>628</v>
      </c>
      <c r="C634" s="26">
        <v>20.93333333</v>
      </c>
      <c r="D634" s="26">
        <v>0.14953303239999999</v>
      </c>
      <c r="E634" s="26">
        <v>-0.1317106301</v>
      </c>
      <c r="F634" s="26">
        <f>D634-Mode1_Parameter_sheet!$D$7</f>
        <v>-2.404211005032908E-3</v>
      </c>
      <c r="G634" s="26">
        <v>0.51714323120000005</v>
      </c>
      <c r="H634" s="26">
        <v>3.394268525E-2</v>
      </c>
      <c r="I634" s="26">
        <f>G634-Mode1_Parameter_sheet!$D$8</f>
        <v>-3.222239539383176E-2</v>
      </c>
      <c r="K634" s="26">
        <v>20.93333333</v>
      </c>
      <c r="L634" s="33">
        <f>$R$8*COS($R$6*(K634-Mode1_Parameter_sheet!$D$9))+$R$10*SIN($R$6*(K634-Mode1_Parameter_sheet!$D$9))+$R$9*COS($R$7*(K634-Mode1_Parameter_sheet!$D$9))+$R$11*SIN($R$7*(K634-Mode1_Parameter_sheet!$D$9))</f>
        <v>-2.0822038869497579E-4</v>
      </c>
      <c r="M634" s="33">
        <f>L634+Mode1_Parameter_sheet!$D$7</f>
        <v>0.15172902301633792</v>
      </c>
      <c r="N634" s="33">
        <f>$R$8*COS($R$6*(K634-Mode1_Parameter_sheet!$D$9))+$R$10*SIN($R$6*(K634-Mode1_Parameter_sheet!$D$9))-$R$9*COS($R$7*(K634-Mode1_Parameter_sheet!$D$9))-$R$11*SIN($R$7*(K634-Mode1_Parameter_sheet!$D$9))</f>
        <v>-3.3928569639848007E-2</v>
      </c>
      <c r="O634" s="33">
        <f>N634+Mode1_Parameter_sheet!$D$8</f>
        <v>0.51543705695398379</v>
      </c>
    </row>
    <row r="635" spans="2:15">
      <c r="B635" s="29">
        <v>629</v>
      </c>
      <c r="C635" s="26">
        <v>20.966666669999999</v>
      </c>
      <c r="D635" s="26">
        <v>0.1450873768</v>
      </c>
      <c r="E635" s="26">
        <v>-0.13284254940000001</v>
      </c>
      <c r="F635" s="26">
        <f>D635-Mode1_Parameter_sheet!$D$7</f>
        <v>-6.8498666050328949E-3</v>
      </c>
      <c r="G635" s="26">
        <v>0.51825977469999995</v>
      </c>
      <c r="H635" s="26">
        <v>3.7331201049999999E-2</v>
      </c>
      <c r="I635" s="26">
        <f>G635-Mode1_Parameter_sheet!$D$8</f>
        <v>-3.110585189383186E-2</v>
      </c>
      <c r="K635" s="26">
        <v>20.966666669999999</v>
      </c>
      <c r="L635" s="33">
        <f>$R$8*COS($R$6*(K635-Mode1_Parameter_sheet!$D$9))+$R$10*SIN($R$6*(K635-Mode1_Parameter_sheet!$D$9))+$R$9*COS($R$7*(K635-Mode1_Parameter_sheet!$D$9))+$R$11*SIN($R$7*(K635-Mode1_Parameter_sheet!$D$9))</f>
        <v>-4.6950554800844133E-3</v>
      </c>
      <c r="M635" s="33">
        <f>L635+Mode1_Parameter_sheet!$D$7</f>
        <v>0.14724218792494848</v>
      </c>
      <c r="N635" s="33">
        <f>$R$8*COS($R$6*(K635-Mode1_Parameter_sheet!$D$9))+$R$10*SIN($R$6*(K635-Mode1_Parameter_sheet!$D$9))-$R$9*COS($R$7*(K635-Mode1_Parameter_sheet!$D$9))-$R$11*SIN($R$7*(K635-Mode1_Parameter_sheet!$D$9))</f>
        <v>-3.2777532587506805E-2</v>
      </c>
      <c r="O635" s="33">
        <f>N635+Mode1_Parameter_sheet!$D$8</f>
        <v>0.51658809400632499</v>
      </c>
    </row>
    <row r="636" spans="2:15">
      <c r="B636" s="29">
        <v>630</v>
      </c>
      <c r="C636" s="26">
        <v>21</v>
      </c>
      <c r="D636" s="26">
        <v>0.1406768625</v>
      </c>
      <c r="E636" s="26">
        <v>-0.1298607115</v>
      </c>
      <c r="F636" s="26">
        <f>D636-Mode1_Parameter_sheet!$D$7</f>
        <v>-1.1260380905032896E-2</v>
      </c>
      <c r="G636" s="26">
        <v>0.51963197790000004</v>
      </c>
      <c r="H636" s="26">
        <v>4.7979916820000003E-2</v>
      </c>
      <c r="I636" s="26">
        <f>G636-Mode1_Parameter_sheet!$D$8</f>
        <v>-2.9733648693831771E-2</v>
      </c>
      <c r="K636" s="26">
        <v>21</v>
      </c>
      <c r="L636" s="33">
        <f>$R$8*COS($R$6*(K636-Mode1_Parameter_sheet!$D$9))+$R$10*SIN($R$6*(K636-Mode1_Parameter_sheet!$D$9))+$R$9*COS($R$7*(K636-Mode1_Parameter_sheet!$D$9))+$R$11*SIN($R$7*(K636-Mode1_Parameter_sheet!$D$9))</f>
        <v>-9.2136639077132036E-3</v>
      </c>
      <c r="M636" s="33">
        <f>L636+Mode1_Parameter_sheet!$D$7</f>
        <v>0.1427235794973197</v>
      </c>
      <c r="N636" s="33">
        <f>$R$8*COS($R$6*(K636-Mode1_Parameter_sheet!$D$9))+$R$10*SIN($R$6*(K636-Mode1_Parameter_sheet!$D$9))-$R$9*COS($R$7*(K636-Mode1_Parameter_sheet!$D$9))-$R$11*SIN($R$7*(K636-Mode1_Parameter_sheet!$D$9))</f>
        <v>-3.1361679315798627E-2</v>
      </c>
      <c r="O636" s="33">
        <f>N636+Mode1_Parameter_sheet!$D$8</f>
        <v>0.51800394727803323</v>
      </c>
    </row>
    <row r="637" spans="2:15">
      <c r="B637" s="29">
        <v>631</v>
      </c>
      <c r="C637" s="26">
        <v>21.033333330000001</v>
      </c>
      <c r="D637" s="26">
        <v>0.136429996</v>
      </c>
      <c r="E637" s="26">
        <v>-0.12799950399999999</v>
      </c>
      <c r="F637" s="26">
        <f>D637-Mode1_Parameter_sheet!$D$7</f>
        <v>-1.5507247405032898E-2</v>
      </c>
      <c r="G637" s="26">
        <v>0.52145843579999995</v>
      </c>
      <c r="H637" s="26">
        <v>5.4733758729999998E-2</v>
      </c>
      <c r="I637" s="26">
        <f>G637-Mode1_Parameter_sheet!$D$8</f>
        <v>-2.790719079383186E-2</v>
      </c>
      <c r="K637" s="26">
        <v>21.033333330000001</v>
      </c>
      <c r="L637" s="33">
        <f>$R$8*COS($R$6*(K637-Mode1_Parameter_sheet!$D$9))+$R$10*SIN($R$6*(K637-Mode1_Parameter_sheet!$D$9))+$R$9*COS($R$7*(K637-Mode1_Parameter_sheet!$D$9))+$R$11*SIN($R$7*(K637-Mode1_Parameter_sheet!$D$9))</f>
        <v>-1.3723060789550472E-2</v>
      </c>
      <c r="M637" s="33">
        <f>L637+Mode1_Parameter_sheet!$D$7</f>
        <v>0.13821418261548243</v>
      </c>
      <c r="N637" s="33">
        <f>$R$8*COS($R$6*(K637-Mode1_Parameter_sheet!$D$9))+$R$10*SIN($R$6*(K637-Mode1_Parameter_sheet!$D$9))-$R$9*COS($R$7*(K637-Mode1_Parameter_sheet!$D$9))-$R$11*SIN($R$7*(K637-Mode1_Parameter_sheet!$D$9))</f>
        <v>-2.9702699720644436E-2</v>
      </c>
      <c r="O637" s="33">
        <f>N637+Mode1_Parameter_sheet!$D$8</f>
        <v>0.51966292687318738</v>
      </c>
    </row>
    <row r="638" spans="2:15">
      <c r="B638" s="29">
        <v>632</v>
      </c>
      <c r="C638" s="26">
        <v>21.06666667</v>
      </c>
      <c r="D638" s="26">
        <v>0.13214356220000001</v>
      </c>
      <c r="E638" s="26">
        <v>-0.12952168459999999</v>
      </c>
      <c r="F638" s="26">
        <f>D638-Mode1_Parameter_sheet!$D$7</f>
        <v>-1.9793681205032887E-2</v>
      </c>
      <c r="G638" s="26">
        <v>0.52328089519999998</v>
      </c>
      <c r="H638" s="26">
        <v>5.8735136960000003E-2</v>
      </c>
      <c r="I638" s="26">
        <f>G638-Mode1_Parameter_sheet!$D$8</f>
        <v>-2.6084731393831828E-2</v>
      </c>
      <c r="K638" s="26">
        <v>21.06666667</v>
      </c>
      <c r="L638" s="33">
        <f>$R$8*COS($R$6*(K638-Mode1_Parameter_sheet!$D$9))+$R$10*SIN($R$6*(K638-Mode1_Parameter_sheet!$D$9))+$R$9*COS($R$7*(K638-Mode1_Parameter_sheet!$D$9))+$R$11*SIN($R$7*(K638-Mode1_Parameter_sheet!$D$9))</f>
        <v>-1.8181810638599881E-2</v>
      </c>
      <c r="M638" s="33">
        <f>L638+Mode1_Parameter_sheet!$D$7</f>
        <v>0.13375543276643301</v>
      </c>
      <c r="N638" s="33">
        <f>$R$8*COS($R$6*(K638-Mode1_Parameter_sheet!$D$9))+$R$10*SIN($R$6*(K638-Mode1_Parameter_sheet!$D$9))-$R$9*COS($R$7*(K638-Mode1_Parameter_sheet!$D$9))-$R$11*SIN($R$7*(K638-Mode1_Parameter_sheet!$D$9))</f>
        <v>-2.7824303289248765E-2</v>
      </c>
      <c r="O638" s="33">
        <f>N638+Mode1_Parameter_sheet!$D$8</f>
        <v>0.52154132330458303</v>
      </c>
    </row>
    <row r="639" spans="2:15">
      <c r="B639" s="29">
        <v>633</v>
      </c>
      <c r="C639" s="26">
        <v>21.1</v>
      </c>
      <c r="D639" s="26">
        <v>0.12779521699999999</v>
      </c>
      <c r="E639" s="26">
        <v>-0.1223199677</v>
      </c>
      <c r="F639" s="26">
        <f>D639-Mode1_Parameter_sheet!$D$7</f>
        <v>-2.4142026405032907E-2</v>
      </c>
      <c r="G639" s="26">
        <v>0.52537411160000003</v>
      </c>
      <c r="H639" s="26">
        <v>6.4024492040000006E-2</v>
      </c>
      <c r="I639" s="26">
        <f>G639-Mode1_Parameter_sheet!$D$8</f>
        <v>-2.3991514993831786E-2</v>
      </c>
      <c r="K639" s="26">
        <v>21.1</v>
      </c>
      <c r="L639" s="33">
        <f>$R$8*COS($R$6*(K639-Mode1_Parameter_sheet!$D$9))+$R$10*SIN($R$6*(K639-Mode1_Parameter_sheet!$D$9))+$R$9*COS($R$7*(K639-Mode1_Parameter_sheet!$D$9))+$R$11*SIN($R$7*(K639-Mode1_Parameter_sheet!$D$9))</f>
        <v>-2.2548422506313205E-2</v>
      </c>
      <c r="M639" s="33">
        <f>L639+Mode1_Parameter_sheet!$D$7</f>
        <v>0.1293888208987197</v>
      </c>
      <c r="N639" s="33">
        <f>$R$8*COS($R$6*(K639-Mode1_Parameter_sheet!$D$9))+$R$10*SIN($R$6*(K639-Mode1_Parameter_sheet!$D$9))-$R$9*COS($R$7*(K639-Mode1_Parameter_sheet!$D$9))-$R$11*SIN($R$7*(K639-Mode1_Parameter_sheet!$D$9))</f>
        <v>-2.5751932216947132E-2</v>
      </c>
      <c r="O639" s="33">
        <f>N639+Mode1_Parameter_sheet!$D$8</f>
        <v>0.52361369437688465</v>
      </c>
    </row>
    <row r="640" spans="2:15">
      <c r="B640" s="29">
        <v>634</v>
      </c>
      <c r="C640" s="26">
        <v>21.133333329999999</v>
      </c>
      <c r="D640" s="26">
        <v>0.1239888977</v>
      </c>
      <c r="E640" s="26">
        <v>-0.1161771994</v>
      </c>
      <c r="F640" s="26">
        <f>D640-Mode1_Parameter_sheet!$D$7</f>
        <v>-2.7948345705032893E-2</v>
      </c>
      <c r="G640" s="26">
        <v>0.52754919469999995</v>
      </c>
      <c r="H640" s="26">
        <v>6.8774652069999997E-2</v>
      </c>
      <c r="I640" s="26">
        <f>G640-Mode1_Parameter_sheet!$D$8</f>
        <v>-2.1816431893831867E-2</v>
      </c>
      <c r="K640" s="26">
        <v>21.133333329999999</v>
      </c>
      <c r="L640" s="33">
        <f>$R$8*COS($R$6*(K640-Mode1_Parameter_sheet!$D$9))+$R$10*SIN($R$6*(K640-Mode1_Parameter_sheet!$D$9))+$R$9*COS($R$7*(K640-Mode1_Parameter_sheet!$D$9))+$R$11*SIN($R$7*(K640-Mode1_Parameter_sheet!$D$9))</f>
        <v>-2.6781761360619466E-2</v>
      </c>
      <c r="M640" s="33">
        <f>L640+Mode1_Parameter_sheet!$D$7</f>
        <v>0.12515548204441343</v>
      </c>
      <c r="N640" s="33">
        <f>$R$8*COS($R$6*(K640-Mode1_Parameter_sheet!$D$9))+$R$10*SIN($R$6*(K640-Mode1_Parameter_sheet!$D$9))-$R$9*COS($R$7*(K640-Mode1_Parameter_sheet!$D$9))-$R$11*SIN($R$7*(K640-Mode1_Parameter_sheet!$D$9))</f>
        <v>-2.351245447852271E-2</v>
      </c>
      <c r="O640" s="33">
        <f>N640+Mode1_Parameter_sheet!$D$8</f>
        <v>0.52585317211530913</v>
      </c>
    </row>
    <row r="641" spans="2:15">
      <c r="B641" s="29">
        <v>635</v>
      </c>
      <c r="C641" s="26">
        <v>21.166666670000001</v>
      </c>
      <c r="D641" s="26">
        <v>0.1200500704</v>
      </c>
      <c r="E641" s="26">
        <v>-0.1121682464</v>
      </c>
      <c r="F641" s="26">
        <f>D641-Mode1_Parameter_sheet!$D$7</f>
        <v>-3.1887173005032896E-2</v>
      </c>
      <c r="G641" s="26">
        <v>0.52995908849999995</v>
      </c>
      <c r="H641" s="26">
        <v>7.3285107239999994E-2</v>
      </c>
      <c r="I641" s="26">
        <f>G641-Mode1_Parameter_sheet!$D$8</f>
        <v>-1.940653809383186E-2</v>
      </c>
      <c r="K641" s="26">
        <v>21.166666670000001</v>
      </c>
      <c r="L641" s="33">
        <f>$R$8*COS($R$6*(K641-Mode1_Parameter_sheet!$D$9))+$R$10*SIN($R$6*(K641-Mode1_Parameter_sheet!$D$9))+$R$9*COS($R$7*(K641-Mode1_Parameter_sheet!$D$9))+$R$11*SIN($R$7*(K641-Mode1_Parameter_sheet!$D$9))</f>
        <v>-3.0841447374034037E-2</v>
      </c>
      <c r="M641" s="33">
        <f>L641+Mode1_Parameter_sheet!$D$7</f>
        <v>0.12109579603099886</v>
      </c>
      <c r="N641" s="33">
        <f>$R$8*COS($R$6*(K641-Mode1_Parameter_sheet!$D$9))+$R$10*SIN($R$6*(K641-Mode1_Parameter_sheet!$D$9))-$R$9*COS($R$7*(K641-Mode1_Parameter_sheet!$D$9))-$R$11*SIN($R$7*(K641-Mode1_Parameter_sheet!$D$9))</f>
        <v>-2.1133850544843107E-2</v>
      </c>
      <c r="O641" s="33">
        <f>N641+Mode1_Parameter_sheet!$D$8</f>
        <v>0.52823177604898874</v>
      </c>
    </row>
    <row r="642" spans="2:15">
      <c r="B642" s="29">
        <v>636</v>
      </c>
      <c r="C642" s="26">
        <v>21.2</v>
      </c>
      <c r="D642" s="26">
        <v>0.1165110146</v>
      </c>
      <c r="E642" s="26">
        <v>-0.1042468085</v>
      </c>
      <c r="F642" s="26">
        <f>D642-Mode1_Parameter_sheet!$D$7</f>
        <v>-3.5426228805032892E-2</v>
      </c>
      <c r="G642" s="26">
        <v>0.53243486849999999</v>
      </c>
      <c r="H642" s="26">
        <v>7.4081177090000006E-2</v>
      </c>
      <c r="I642" s="26">
        <f>G642-Mode1_Parameter_sheet!$D$8</f>
        <v>-1.6930758093831821E-2</v>
      </c>
      <c r="K642" s="26">
        <v>21.2</v>
      </c>
      <c r="L642" s="33">
        <f>$R$8*COS($R$6*(K642-Mode1_Parameter_sheet!$D$9))+$R$10*SIN($R$6*(K642-Mode1_Parameter_sheet!$D$9))+$R$9*COS($R$7*(K642-Mode1_Parameter_sheet!$D$9))+$R$11*SIN($R$7*(K642-Mode1_Parameter_sheet!$D$9))</f>
        <v>-3.4688252008426547E-2</v>
      </c>
      <c r="M642" s="33">
        <f>L642+Mode1_Parameter_sheet!$D$7</f>
        <v>0.11724899139660636</v>
      </c>
      <c r="N642" s="33">
        <f>$R$8*COS($R$6*(K642-Mode1_Parameter_sheet!$D$9))+$R$10*SIN($R$6*(K642-Mode1_Parameter_sheet!$D$9))-$R$9*COS($R$7*(K642-Mode1_Parameter_sheet!$D$9))-$R$11*SIN($R$7*(K642-Mode1_Parameter_sheet!$D$9))</f>
        <v>-1.8644893304341527E-2</v>
      </c>
      <c r="O642" s="33">
        <f>N642+Mode1_Parameter_sheet!$D$8</f>
        <v>0.53072073328949032</v>
      </c>
    </row>
    <row r="643" spans="2:15">
      <c r="B643" s="29">
        <v>637</v>
      </c>
      <c r="C643" s="26">
        <v>21.233333330000001</v>
      </c>
      <c r="D643" s="26">
        <v>0.1131002832</v>
      </c>
      <c r="E643" s="26">
        <v>-9.5429691560000002E-2</v>
      </c>
      <c r="F643" s="26">
        <f>D643-Mode1_Parameter_sheet!$D$7</f>
        <v>-3.8836960205032897E-2</v>
      </c>
      <c r="G643" s="26">
        <v>0.53489783359999998</v>
      </c>
      <c r="H643" s="26">
        <v>7.6529156060000006E-2</v>
      </c>
      <c r="I643" s="26">
        <f>G643-Mode1_Parameter_sheet!$D$8</f>
        <v>-1.4467792993831829E-2</v>
      </c>
      <c r="K643" s="26">
        <v>21.233333330000001</v>
      </c>
      <c r="L643" s="33">
        <f>$R$8*COS($R$6*(K643-Mode1_Parameter_sheet!$D$9))+$R$10*SIN($R$6*(K643-Mode1_Parameter_sheet!$D$9))+$R$9*COS($R$7*(K643-Mode1_Parameter_sheet!$D$9))+$R$11*SIN($R$7*(K643-Mode1_Parameter_sheet!$D$9))</f>
        <v>-3.8284496924637493E-2</v>
      </c>
      <c r="M643" s="33">
        <f>L643+Mode1_Parameter_sheet!$D$7</f>
        <v>0.1136527464803954</v>
      </c>
      <c r="N643" s="33">
        <f>$R$8*COS($R$6*(K643-Mode1_Parameter_sheet!$D$9))+$R$10*SIN($R$6*(K643-Mode1_Parameter_sheet!$D$9))-$R$9*COS($R$7*(K643-Mode1_Parameter_sheet!$D$9))-$R$11*SIN($R$7*(K643-Mode1_Parameter_sheet!$D$9))</f>
        <v>-1.6074817201416052E-2</v>
      </c>
      <c r="O643" s="33">
        <f>N643+Mode1_Parameter_sheet!$D$8</f>
        <v>0.5332908093924158</v>
      </c>
    </row>
    <row r="644" spans="2:15">
      <c r="B644" s="29">
        <v>638</v>
      </c>
      <c r="C644" s="26">
        <v>21.266666669999999</v>
      </c>
      <c r="D644" s="26">
        <v>0.1101490352</v>
      </c>
      <c r="E644" s="26">
        <v>-8.57171875E-2</v>
      </c>
      <c r="F644" s="26">
        <f>D644-Mode1_Parameter_sheet!$D$7</f>
        <v>-4.1788208205032901E-2</v>
      </c>
      <c r="G644" s="26">
        <v>0.53753681220000005</v>
      </c>
      <c r="H644" s="26">
        <v>7.6681550670000001E-2</v>
      </c>
      <c r="I644" s="26">
        <f>G644-Mode1_Parameter_sheet!$D$8</f>
        <v>-1.1828814393831766E-2</v>
      </c>
      <c r="K644" s="26">
        <v>21.266666669999999</v>
      </c>
      <c r="L644" s="33">
        <f>$R$8*COS($R$6*(K644-Mode1_Parameter_sheet!$D$9))+$R$10*SIN($R$6*(K644-Mode1_Parameter_sheet!$D$9))+$R$9*COS($R$7*(K644-Mode1_Parameter_sheet!$D$9))+$R$11*SIN($R$7*(K644-Mode1_Parameter_sheet!$D$9))</f>
        <v>-4.1594429607061049E-2</v>
      </c>
      <c r="M644" s="33">
        <f>L644+Mode1_Parameter_sheet!$D$7</f>
        <v>0.11034281379797184</v>
      </c>
      <c r="N644" s="33">
        <f>$R$8*COS($R$6*(K644-Mode1_Parameter_sheet!$D$9))+$R$10*SIN($R$6*(K644-Mode1_Parameter_sheet!$D$9))-$R$9*COS($R$7*(K644-Mode1_Parameter_sheet!$D$9))-$R$11*SIN($R$7*(K644-Mode1_Parameter_sheet!$D$9))</f>
        <v>-1.3452993167877042E-2</v>
      </c>
      <c r="O644" s="33">
        <f>N644+Mode1_Parameter_sheet!$D$8</f>
        <v>0.53591263342595474</v>
      </c>
    </row>
    <row r="645" spans="2:15">
      <c r="B645" s="29">
        <v>639</v>
      </c>
      <c r="C645" s="26">
        <v>21.3</v>
      </c>
      <c r="D645" s="26">
        <v>0.107385804</v>
      </c>
      <c r="E645" s="26">
        <v>-7.6368437590000005E-2</v>
      </c>
      <c r="F645" s="26">
        <f>D645-Mode1_Parameter_sheet!$D$7</f>
        <v>-4.4551439405032894E-2</v>
      </c>
      <c r="G645" s="26">
        <v>0.540009937</v>
      </c>
      <c r="H645" s="26">
        <v>7.5983830739999994E-2</v>
      </c>
      <c r="I645" s="26">
        <f>G645-Mode1_Parameter_sheet!$D$8</f>
        <v>-9.3556895938318174E-3</v>
      </c>
      <c r="K645" s="26">
        <v>21.3</v>
      </c>
      <c r="L645" s="33">
        <f>$R$8*COS($R$6*(K645-Mode1_Parameter_sheet!$D$9))+$R$10*SIN($R$6*(K645-Mode1_Parameter_sheet!$D$9))+$R$9*COS($R$7*(K645-Mode1_Parameter_sheet!$D$9))+$R$11*SIN($R$7*(K645-Mode1_Parameter_sheet!$D$9))</f>
        <v>-4.4584584474042274E-2</v>
      </c>
      <c r="M645" s="33">
        <f>L645+Mode1_Parameter_sheet!$D$7</f>
        <v>0.10735265893099062</v>
      </c>
      <c r="N645" s="33">
        <f>$R$8*COS($R$6*(K645-Mode1_Parameter_sheet!$D$9))+$R$10*SIN($R$6*(K645-Mode1_Parameter_sheet!$D$9))-$R$9*COS($R$7*(K645-Mode1_Parameter_sheet!$D$9))-$R$11*SIN($R$7*(K645-Mode1_Parameter_sheet!$D$9))</f>
        <v>-1.0808607028267841E-2</v>
      </c>
      <c r="O645" s="33">
        <f>N645+Mode1_Parameter_sheet!$D$8</f>
        <v>0.53855701956556401</v>
      </c>
    </row>
    <row r="646" spans="2:15">
      <c r="B646" s="29">
        <v>640</v>
      </c>
      <c r="C646" s="26">
        <v>21.333333329999999</v>
      </c>
      <c r="D646" s="26">
        <v>0.105057806</v>
      </c>
      <c r="E646" s="26">
        <v>-6.6427769890000002E-2</v>
      </c>
      <c r="F646" s="26">
        <f>D646-Mode1_Parameter_sheet!$D$7</f>
        <v>-4.6879437405032892E-2</v>
      </c>
      <c r="G646" s="26">
        <v>0.5426024009</v>
      </c>
      <c r="H646" s="26">
        <v>7.5607988070000007E-2</v>
      </c>
      <c r="I646" s="26">
        <f>G646-Mode1_Parameter_sheet!$D$8</f>
        <v>-6.7632256938318092E-3</v>
      </c>
      <c r="K646" s="26">
        <v>21.333333329999999</v>
      </c>
      <c r="L646" s="33">
        <f>$R$8*COS($R$6*(K646-Mode1_Parameter_sheet!$D$9))+$R$10*SIN($R$6*(K646-Mode1_Parameter_sheet!$D$9))+$R$9*COS($R$7*(K646-Mode1_Parameter_sheet!$D$9))+$R$11*SIN($R$7*(K646-Mode1_Parameter_sheet!$D$9))</f>
        <v>-4.7224132982932862E-2</v>
      </c>
      <c r="M646" s="33">
        <f>L646+Mode1_Parameter_sheet!$D$7</f>
        <v>0.10471311042210003</v>
      </c>
      <c r="N646" s="33">
        <f>$R$8*COS($R$6*(K646-Mode1_Parameter_sheet!$D$9))+$R$10*SIN($R$6*(K646-Mode1_Parameter_sheet!$D$9))-$R$9*COS($R$7*(K646-Mode1_Parameter_sheet!$D$9))-$R$11*SIN($R$7*(K646-Mode1_Parameter_sheet!$D$9))</f>
        <v>-8.1703372485510649E-3</v>
      </c>
      <c r="O646" s="33">
        <f>N646+Mode1_Parameter_sheet!$D$8</f>
        <v>0.54119528934528072</v>
      </c>
    </row>
    <row r="647" spans="2:15">
      <c r="B647" s="29">
        <v>641</v>
      </c>
      <c r="C647" s="26">
        <v>21.366666670000001</v>
      </c>
      <c r="D647" s="26">
        <v>0.102957286</v>
      </c>
      <c r="E647" s="26">
        <v>-5.4305239730000003E-2</v>
      </c>
      <c r="F647" s="26">
        <f>D647-Mode1_Parameter_sheet!$D$7</f>
        <v>-4.8979957405032901E-2</v>
      </c>
      <c r="G647" s="26">
        <v>0.54505046950000002</v>
      </c>
      <c r="H647" s="26">
        <v>7.1431617690000004E-2</v>
      </c>
      <c r="I647" s="26">
        <f>G647-Mode1_Parameter_sheet!$D$8</f>
        <v>-4.3151570938317896E-3</v>
      </c>
      <c r="K647" s="26">
        <v>21.366666670000001</v>
      </c>
      <c r="L647" s="33">
        <f>$R$8*COS($R$6*(K647-Mode1_Parameter_sheet!$D$9))+$R$10*SIN($R$6*(K647-Mode1_Parameter_sheet!$D$9))+$R$9*COS($R$7*(K647-Mode1_Parameter_sheet!$D$9))+$R$11*SIN($R$7*(K647-Mode1_Parameter_sheet!$D$9))</f>
        <v>-4.9485201114784258E-2</v>
      </c>
      <c r="M647" s="33">
        <f>L647+Mode1_Parameter_sheet!$D$7</f>
        <v>0.10245204229024864</v>
      </c>
      <c r="N647" s="33">
        <f>$R$8*COS($R$6*(K647-Mode1_Parameter_sheet!$D$9))+$R$10*SIN($R$6*(K647-Mode1_Parameter_sheet!$D$9))-$R$9*COS($R$7*(K647-Mode1_Parameter_sheet!$D$9))-$R$11*SIN($R$7*(K647-Mode1_Parameter_sheet!$D$9))</f>
        <v>-5.5660497407840556E-3</v>
      </c>
      <c r="O647" s="33">
        <f>N647+Mode1_Parameter_sheet!$D$8</f>
        <v>0.54379957685304781</v>
      </c>
    </row>
    <row r="648" spans="2:15">
      <c r="B648" s="29">
        <v>642</v>
      </c>
      <c r="C648" s="26">
        <v>21.4</v>
      </c>
      <c r="D648" s="26">
        <v>0.1014374567</v>
      </c>
      <c r="E648" s="26">
        <v>-3.7405532220000003E-2</v>
      </c>
      <c r="F648" s="26">
        <f>D648-Mode1_Parameter_sheet!$D$7</f>
        <v>-5.0499786705032898E-2</v>
      </c>
      <c r="G648" s="26">
        <v>0.54736450879999998</v>
      </c>
      <c r="H648" s="26">
        <v>6.9743513150000006E-2</v>
      </c>
      <c r="I648" s="26">
        <f>G648-Mode1_Parameter_sheet!$D$8</f>
        <v>-2.0011177938318303E-3</v>
      </c>
      <c r="K648" s="26">
        <v>21.4</v>
      </c>
      <c r="L648" s="33">
        <f>$R$8*COS($R$6*(K648-Mode1_Parameter_sheet!$D$9))+$R$10*SIN($R$6*(K648-Mode1_Parameter_sheet!$D$9))+$R$9*COS($R$7*(K648-Mode1_Parameter_sheet!$D$9))+$R$11*SIN($R$7*(K648-Mode1_Parameter_sheet!$D$9))</f>
        <v>-5.1343162190575303E-2</v>
      </c>
      <c r="M648" s="33">
        <f>L648+Mode1_Parameter_sheet!$D$7</f>
        <v>0.10059408121445759</v>
      </c>
      <c r="N648" s="33">
        <f>$R$8*COS($R$6*(K648-Mode1_Parameter_sheet!$D$9))+$R$10*SIN($R$6*(K648-Mode1_Parameter_sheet!$D$9))-$R$9*COS($R$7*(K648-Mode1_Parameter_sheet!$D$9))-$R$11*SIN($R$7*(K648-Mode1_Parameter_sheet!$D$9))</f>
        <v>-3.0225058695022185E-3</v>
      </c>
      <c r="O648" s="33">
        <f>N648+Mode1_Parameter_sheet!$D$8</f>
        <v>0.54634312072432956</v>
      </c>
    </row>
    <row r="649" spans="2:15">
      <c r="B649" s="29">
        <v>643</v>
      </c>
      <c r="C649" s="26">
        <v>21.43333333</v>
      </c>
      <c r="D649" s="26">
        <v>0.1004635839</v>
      </c>
      <c r="E649" s="26">
        <v>-2.5005169059999999E-2</v>
      </c>
      <c r="F649" s="26">
        <f>D649-Mode1_Parameter_sheet!$D$7</f>
        <v>-5.1473659505032895E-2</v>
      </c>
      <c r="G649" s="26">
        <v>0.54970003700000003</v>
      </c>
      <c r="H649" s="26">
        <v>6.681202923E-2</v>
      </c>
      <c r="I649" s="26">
        <f>G649-Mode1_Parameter_sheet!$D$8</f>
        <v>3.3441040616821738E-4</v>
      </c>
      <c r="K649" s="26">
        <v>21.43333333</v>
      </c>
      <c r="L649" s="33">
        <f>$R$8*COS($R$6*(K649-Mode1_Parameter_sheet!$D$9))+$R$10*SIN($R$6*(K649-Mode1_Parameter_sheet!$D$9))+$R$9*COS($R$7*(K649-Mode1_Parameter_sheet!$D$9))+$R$11*SIN($R$7*(K649-Mode1_Parameter_sheet!$D$9))</f>
        <v>-5.2776905665324544E-2</v>
      </c>
      <c r="M649" s="33">
        <f>L649+Mode1_Parameter_sheet!$D$7</f>
        <v>9.9160337739708351E-2</v>
      </c>
      <c r="N649" s="33">
        <f>$R$8*COS($R$6*(K649-Mode1_Parameter_sheet!$D$9))+$R$10*SIN($R$6*(K649-Mode1_Parameter_sheet!$D$9))-$R$9*COS($R$7*(K649-Mode1_Parameter_sheet!$D$9))-$R$11*SIN($R$7*(K649-Mode1_Parameter_sheet!$D$9))</f>
        <v>-5.6507976453277695E-4</v>
      </c>
      <c r="O649" s="33">
        <f>N649+Mode1_Parameter_sheet!$D$8</f>
        <v>0.54880054682929902</v>
      </c>
    </row>
    <row r="650" spans="2:15">
      <c r="B650" s="29">
        <v>644</v>
      </c>
      <c r="C650" s="26">
        <v>21.466666669999999</v>
      </c>
      <c r="D650" s="26">
        <v>9.9770445410000005E-2</v>
      </c>
      <c r="E650" s="26">
        <v>-1.5131802119999999E-2</v>
      </c>
      <c r="F650" s="26">
        <f>D650-Mode1_Parameter_sheet!$D$7</f>
        <v>-5.216679799503289E-2</v>
      </c>
      <c r="G650" s="26">
        <v>0.55181864410000003</v>
      </c>
      <c r="H650" s="26">
        <v>6.2488641519999999E-2</v>
      </c>
      <c r="I650" s="26">
        <f>G650-Mode1_Parameter_sheet!$D$8</f>
        <v>2.4530175061682202E-3</v>
      </c>
      <c r="K650" s="26">
        <v>21.466666669999999</v>
      </c>
      <c r="L650" s="33">
        <f>$R$8*COS($R$6*(K650-Mode1_Parameter_sheet!$D$9))+$R$10*SIN($R$6*(K650-Mode1_Parameter_sheet!$D$9))+$R$9*COS($R$7*(K650-Mode1_Parameter_sheet!$D$9))+$R$11*SIN($R$7*(K650-Mode1_Parameter_sheet!$D$9))</f>
        <v>-5.3769066744611474E-2</v>
      </c>
      <c r="M650" s="33">
        <f>L650+Mode1_Parameter_sheet!$D$7</f>
        <v>9.8168176660421422E-2</v>
      </c>
      <c r="N650" s="33">
        <f>$R$8*COS($R$6*(K650-Mode1_Parameter_sheet!$D$9))+$R$10*SIN($R$6*(K650-Mode1_Parameter_sheet!$D$9))-$R$9*COS($R$7*(K650-Mode1_Parameter_sheet!$D$9))-$R$11*SIN($R$7*(K650-Mode1_Parameter_sheet!$D$9))</f>
        <v>1.7824979578194532E-3</v>
      </c>
      <c r="O650" s="33">
        <f>N650+Mode1_Parameter_sheet!$D$8</f>
        <v>0.5511481245516513</v>
      </c>
    </row>
    <row r="651" spans="2:15">
      <c r="B651" s="29">
        <v>645</v>
      </c>
      <c r="C651" s="26">
        <v>21.5</v>
      </c>
      <c r="D651" s="26">
        <v>9.9454797060000003E-2</v>
      </c>
      <c r="E651" s="26">
        <v>-4.5208755119999997E-4</v>
      </c>
      <c r="F651" s="26">
        <f>D651-Mode1_Parameter_sheet!$D$7</f>
        <v>-5.2482446345032893E-2</v>
      </c>
      <c r="G651" s="26">
        <v>0.55386594649999998</v>
      </c>
      <c r="H651" s="26">
        <v>6.0539341310000001E-2</v>
      </c>
      <c r="I651" s="26">
        <f>G651-Mode1_Parameter_sheet!$D$8</f>
        <v>4.5003199061681709E-3</v>
      </c>
      <c r="K651" s="26">
        <v>21.5</v>
      </c>
      <c r="L651" s="33">
        <f>$R$8*COS($R$6*(K651-Mode1_Parameter_sheet!$D$9))+$R$10*SIN($R$6*(K651-Mode1_Parameter_sheet!$D$9))+$R$9*COS($R$7*(K651-Mode1_Parameter_sheet!$D$9))+$R$11*SIN($R$7*(K651-Mode1_Parameter_sheet!$D$9))</f>
        <v>-5.4306223285128116E-2</v>
      </c>
      <c r="M651" s="33">
        <f>L651+Mode1_Parameter_sheet!$D$7</f>
        <v>9.7631020119904779E-2</v>
      </c>
      <c r="N651" s="33">
        <f>$R$8*COS($R$6*(K651-Mode1_Parameter_sheet!$D$9))+$R$10*SIN($R$6*(K651-Mode1_Parameter_sheet!$D$9))-$R$9*COS($R$7*(K651-Mode1_Parameter_sheet!$D$9))-$R$11*SIN($R$7*(K651-Mode1_Parameter_sheet!$D$9))</f>
        <v>3.9983750116713117E-3</v>
      </c>
      <c r="O651" s="33">
        <f>N651+Mode1_Parameter_sheet!$D$8</f>
        <v>0.55336400160550314</v>
      </c>
    </row>
    <row r="652" spans="2:15">
      <c r="B652" s="29">
        <v>646</v>
      </c>
      <c r="C652" s="26">
        <v>21.533333330000001</v>
      </c>
      <c r="D652" s="26">
        <v>9.9740306240000007E-2</v>
      </c>
      <c r="E652" s="26">
        <v>1.4314218849999999E-2</v>
      </c>
      <c r="F652" s="26">
        <f>D652-Mode1_Parameter_sheet!$D$7</f>
        <v>-5.2196937165032889E-2</v>
      </c>
      <c r="G652" s="26">
        <v>0.55585460009999998</v>
      </c>
      <c r="H652" s="26">
        <v>5.5008451530000002E-2</v>
      </c>
      <c r="I652" s="26">
        <f>G652-Mode1_Parameter_sheet!$D$8</f>
        <v>6.4889735061681719E-3</v>
      </c>
      <c r="K652" s="26">
        <v>21.533333330000001</v>
      </c>
      <c r="L652" s="33">
        <f>$R$8*COS($R$6*(K652-Mode1_Parameter_sheet!$D$9))+$R$10*SIN($R$6*(K652-Mode1_Parameter_sheet!$D$9))+$R$9*COS($R$7*(K652-Mode1_Parameter_sheet!$D$9))+$R$11*SIN($R$7*(K652-Mode1_Parameter_sheet!$D$9))</f>
        <v>-5.4379057639301301E-2</v>
      </c>
      <c r="M652" s="33">
        <f>L652+Mode1_Parameter_sheet!$D$7</f>
        <v>9.7558185765731595E-2</v>
      </c>
      <c r="N652" s="33">
        <f>$R$8*COS($R$6*(K652-Mode1_Parameter_sheet!$D$9))+$R$10*SIN($R$6*(K652-Mode1_Parameter_sheet!$D$9))-$R$9*COS($R$7*(K652-Mode1_Parameter_sheet!$D$9))-$R$11*SIN($R$7*(K652-Mode1_Parameter_sheet!$D$9))</f>
        <v>6.0627941516843489E-3</v>
      </c>
      <c r="O652" s="33">
        <f>N652+Mode1_Parameter_sheet!$D$8</f>
        <v>0.55542842074551613</v>
      </c>
    </row>
    <row r="653" spans="2:15">
      <c r="B653" s="29">
        <v>647</v>
      </c>
      <c r="C653" s="26">
        <v>21.56666667</v>
      </c>
      <c r="D653" s="26">
        <v>0.1004090783</v>
      </c>
      <c r="E653" s="26">
        <v>2.4458436239999999E-2</v>
      </c>
      <c r="F653" s="26">
        <f>D653-Mode1_Parameter_sheet!$D$7</f>
        <v>-5.15281651050329E-2</v>
      </c>
      <c r="G653" s="26">
        <v>0.55753317660000001</v>
      </c>
      <c r="H653" s="26">
        <v>4.7366743529999998E-2</v>
      </c>
      <c r="I653" s="26">
        <f>G653-Mode1_Parameter_sheet!$D$8</f>
        <v>8.1675500061682005E-3</v>
      </c>
      <c r="K653" s="26">
        <v>21.56666667</v>
      </c>
      <c r="L653" s="33">
        <f>$R$8*COS($R$6*(K653-Mode1_Parameter_sheet!$D$9))+$R$10*SIN($R$6*(K653-Mode1_Parameter_sheet!$D$9))+$R$9*COS($R$7*(K653-Mode1_Parameter_sheet!$D$9))+$R$11*SIN($R$7*(K653-Mode1_Parameter_sheet!$D$9))</f>
        <v>-5.3982476216140191E-2</v>
      </c>
      <c r="M653" s="33">
        <f>L653+Mode1_Parameter_sheet!$D$7</f>
        <v>9.7954767188892705E-2</v>
      </c>
      <c r="N653" s="33">
        <f>$R$8*COS($R$6*(K653-Mode1_Parameter_sheet!$D$9))+$R$10*SIN($R$6*(K653-Mode1_Parameter_sheet!$D$9))-$R$9*COS($R$7*(K653-Mode1_Parameter_sheet!$D$9))-$R$11*SIN($R$7*(K653-Mode1_Parameter_sheet!$D$9))</f>
        <v>7.9582768617343751E-3</v>
      </c>
      <c r="O653" s="33">
        <f>N653+Mode1_Parameter_sheet!$D$8</f>
        <v>0.55732390345556615</v>
      </c>
    </row>
    <row r="654" spans="2:15">
      <c r="B654" s="29">
        <v>648</v>
      </c>
      <c r="C654" s="26">
        <v>21.6</v>
      </c>
      <c r="D654" s="26">
        <v>0.10137086870000001</v>
      </c>
      <c r="E654" s="26">
        <v>3.8206766949999998E-2</v>
      </c>
      <c r="F654" s="26">
        <f>D654-Mode1_Parameter_sheet!$D$7</f>
        <v>-5.056637470503289E-2</v>
      </c>
      <c r="G654" s="26">
        <v>0.559012383</v>
      </c>
      <c r="H654" s="26">
        <v>4.3491080129999998E-2</v>
      </c>
      <c r="I654" s="26">
        <f>G654-Mode1_Parameter_sheet!$D$8</f>
        <v>9.6467564061681887E-3</v>
      </c>
      <c r="K654" s="26">
        <v>21.6</v>
      </c>
      <c r="L654" s="33">
        <f>$R$8*COS($R$6*(K654-Mode1_Parameter_sheet!$D$9))+$R$10*SIN($R$6*(K654-Mode1_Parameter_sheet!$D$9))+$R$9*COS($R$7*(K654-Mode1_Parameter_sheet!$D$9))+$R$11*SIN($R$7*(K654-Mode1_Parameter_sheet!$D$9))</f>
        <v>-5.3115691149030683E-2</v>
      </c>
      <c r="M654" s="33">
        <f>L654+Mode1_Parameter_sheet!$D$7</f>
        <v>9.8821552256002212E-2</v>
      </c>
      <c r="N654" s="33">
        <f>$R$8*COS($R$6*(K654-Mode1_Parameter_sheet!$D$9))+$R$10*SIN($R$6*(K654-Mode1_Parameter_sheet!$D$9))-$R$9*COS($R$7*(K654-Mode1_Parameter_sheet!$D$9))-$R$11*SIN($R$7*(K654-Mode1_Parameter_sheet!$D$9))</f>
        <v>9.6697795645863914E-3</v>
      </c>
      <c r="O654" s="33">
        <f>N654+Mode1_Parameter_sheet!$D$8</f>
        <v>0.55903540615841818</v>
      </c>
    </row>
    <row r="655" spans="2:15">
      <c r="B655" s="29">
        <v>649</v>
      </c>
      <c r="C655" s="26">
        <v>21.633333329999999</v>
      </c>
      <c r="D655" s="26">
        <v>0.10295619609999999</v>
      </c>
      <c r="E655" s="26">
        <v>5.4294705700000001E-2</v>
      </c>
      <c r="F655" s="26">
        <f>D655-Mode1_Parameter_sheet!$D$7</f>
        <v>-4.8981047305032901E-2</v>
      </c>
      <c r="G655" s="26">
        <v>0.5604325819</v>
      </c>
      <c r="H655" s="26">
        <v>3.9038990840000003E-2</v>
      </c>
      <c r="I655" s="26">
        <f>G655-Mode1_Parameter_sheet!$D$8</f>
        <v>1.1066955306168191E-2</v>
      </c>
      <c r="K655" s="26">
        <v>21.633333329999999</v>
      </c>
      <c r="L655" s="33">
        <f>$R$8*COS($R$6*(K655-Mode1_Parameter_sheet!$D$9))+$R$10*SIN($R$6*(K655-Mode1_Parameter_sheet!$D$9))+$R$9*COS($R$7*(K655-Mode1_Parameter_sheet!$D$9))+$R$11*SIN($R$7*(K655-Mode1_Parameter_sheet!$D$9))</f>
        <v>-5.1782258855037414E-2</v>
      </c>
      <c r="M655" s="33">
        <f>L655+Mode1_Parameter_sheet!$D$7</f>
        <v>0.10015498454999548</v>
      </c>
      <c r="N655" s="33">
        <f>$R$8*COS($R$6*(K655-Mode1_Parameter_sheet!$D$9))+$R$10*SIN($R$6*(K655-Mode1_Parameter_sheet!$D$9))-$R$9*COS($R$7*(K655-Mode1_Parameter_sheet!$D$9))-$R$11*SIN($R$7*(K655-Mode1_Parameter_sheet!$D$9))</f>
        <v>1.1184824960967642E-2</v>
      </c>
      <c r="O655" s="33">
        <f>N655+Mode1_Parameter_sheet!$D$8</f>
        <v>0.56055045155479943</v>
      </c>
    </row>
    <row r="656" spans="2:15">
      <c r="B656" s="29">
        <v>650</v>
      </c>
      <c r="C656" s="26">
        <v>21.666666670000001</v>
      </c>
      <c r="D656" s="26">
        <v>0.1049905157</v>
      </c>
      <c r="E656" s="26">
        <v>6.5609936760000001E-2</v>
      </c>
      <c r="F656" s="26">
        <f>D656-Mode1_Parameter_sheet!$D$7</f>
        <v>-4.6946727705032901E-2</v>
      </c>
      <c r="G656" s="26">
        <v>0.56161498239999996</v>
      </c>
      <c r="H656" s="26">
        <v>3.1136873579999998E-2</v>
      </c>
      <c r="I656" s="26">
        <f>G656-Mode1_Parameter_sheet!$D$8</f>
        <v>1.224935580616815E-2</v>
      </c>
      <c r="K656" s="26">
        <v>21.666666670000001</v>
      </c>
      <c r="L656" s="33">
        <f>$R$8*COS($R$6*(K656-Mode1_Parameter_sheet!$D$9))+$R$10*SIN($R$6*(K656-Mode1_Parameter_sheet!$D$9))+$R$9*COS($R$7*(K656-Mode1_Parameter_sheet!$D$9))+$R$11*SIN($R$7*(K656-Mode1_Parameter_sheet!$D$9))</f>
        <v>-4.9990077016212636E-2</v>
      </c>
      <c r="M656" s="33">
        <f>L656+Mode1_Parameter_sheet!$D$7</f>
        <v>0.10194716638882026</v>
      </c>
      <c r="N656" s="33">
        <f>$R$8*COS($R$6*(K656-Mode1_Parameter_sheet!$D$9))+$R$10*SIN($R$6*(K656-Mode1_Parameter_sheet!$D$9))-$R$9*COS($R$7*(K656-Mode1_Parameter_sheet!$D$9))-$R$11*SIN($R$7*(K656-Mode1_Parameter_sheet!$D$9))</f>
        <v>1.2493597029798124E-2</v>
      </c>
      <c r="O656" s="33">
        <f>N656+Mode1_Parameter_sheet!$D$8</f>
        <v>0.56185922362362994</v>
      </c>
    </row>
    <row r="657" spans="2:15">
      <c r="B657" s="29">
        <v>651</v>
      </c>
      <c r="C657" s="26">
        <v>21.7</v>
      </c>
      <c r="D657" s="26">
        <v>0.1073301919</v>
      </c>
      <c r="E657" s="26">
        <v>7.8528929319999996E-2</v>
      </c>
      <c r="F657" s="26">
        <f>D657-Mode1_Parameter_sheet!$D$7</f>
        <v>-4.4607051505032899E-2</v>
      </c>
      <c r="G657" s="26">
        <v>0.56250837350000005</v>
      </c>
      <c r="H657" s="26">
        <v>2.5490149989999999E-2</v>
      </c>
      <c r="I657" s="26">
        <f>G657-Mode1_Parameter_sheet!$D$8</f>
        <v>1.3142746906168234E-2</v>
      </c>
      <c r="K657" s="26">
        <v>21.7</v>
      </c>
      <c r="L657" s="33">
        <f>$R$8*COS($R$6*(K657-Mode1_Parameter_sheet!$D$9))+$R$10*SIN($R$6*(K657-Mode1_Parameter_sheet!$D$9))+$R$9*COS($R$7*(K657-Mode1_Parameter_sheet!$D$9))+$R$11*SIN($R$7*(K657-Mode1_Parameter_sheet!$D$9))</f>
        <v>-4.7751341866074853E-2</v>
      </c>
      <c r="M657" s="33">
        <f>L657+Mode1_Parameter_sheet!$D$7</f>
        <v>0.10418590153895804</v>
      </c>
      <c r="N657" s="33">
        <f>$R$8*COS($R$6*(K657-Mode1_Parameter_sheet!$D$9))+$R$10*SIN($R$6*(K657-Mode1_Parameter_sheet!$D$9))-$R$9*COS($R$7*(K657-Mode1_Parameter_sheet!$D$9))-$R$11*SIN($R$7*(K657-Mode1_Parameter_sheet!$D$9))</f>
        <v>1.3589005327178053E-2</v>
      </c>
      <c r="O657" s="33">
        <f>N657+Mode1_Parameter_sheet!$D$8</f>
        <v>0.56295463192100992</v>
      </c>
    </row>
    <row r="658" spans="2:15">
      <c r="B658" s="29">
        <v>652</v>
      </c>
      <c r="C658" s="26">
        <v>21.733333330000001</v>
      </c>
      <c r="D658" s="26">
        <v>0.1102257777</v>
      </c>
      <c r="E658" s="26">
        <v>9.0500597229999993E-2</v>
      </c>
      <c r="F658" s="26">
        <f>D658-Mode1_Parameter_sheet!$D$7</f>
        <v>-4.1711465705032896E-2</v>
      </c>
      <c r="G658" s="26">
        <v>0.56331432579999996</v>
      </c>
      <c r="H658" s="26">
        <v>2.0657626710000002E-2</v>
      </c>
      <c r="I658" s="26">
        <f>G658-Mode1_Parameter_sheet!$D$8</f>
        <v>1.3948699206168147E-2</v>
      </c>
      <c r="K658" s="26">
        <v>21.733333330000001</v>
      </c>
      <c r="L658" s="33">
        <f>$R$8*COS($R$6*(K658-Mode1_Parameter_sheet!$D$9))+$R$10*SIN($R$6*(K658-Mode1_Parameter_sheet!$D$9))+$R$9*COS($R$7*(K658-Mode1_Parameter_sheet!$D$9))+$R$11*SIN($R$7*(K658-Mode1_Parameter_sheet!$D$9))</f>
        <v>-4.5082458031405787E-2</v>
      </c>
      <c r="M658" s="33">
        <f>L658+Mode1_Parameter_sheet!$D$7</f>
        <v>0.10685478537362711</v>
      </c>
      <c r="N658" s="33">
        <f>$R$8*COS($R$6*(K658-Mode1_Parameter_sheet!$D$9))+$R$10*SIN($R$6*(K658-Mode1_Parameter_sheet!$D$9))-$R$9*COS($R$7*(K658-Mode1_Parameter_sheet!$D$9))-$R$11*SIN($R$7*(K658-Mode1_Parameter_sheet!$D$9))</f>
        <v>1.4466720350765428E-2</v>
      </c>
      <c r="O658" s="33">
        <f>N658+Mode1_Parameter_sheet!$D$8</f>
        <v>0.56383234694459727</v>
      </c>
    </row>
    <row r="659" spans="2:15">
      <c r="B659" s="29">
        <v>653</v>
      </c>
      <c r="C659" s="26">
        <v>21.766666669999999</v>
      </c>
      <c r="D659" s="26">
        <v>0.113363565</v>
      </c>
      <c r="E659" s="26">
        <v>9.9699341960000007E-2</v>
      </c>
      <c r="F659" s="26">
        <f>D659-Mode1_Parameter_sheet!$D$7</f>
        <v>-3.8573678405032896E-2</v>
      </c>
      <c r="G659" s="26">
        <v>0.56388554859999995</v>
      </c>
      <c r="H659" s="26">
        <v>1.2156254050000001E-2</v>
      </c>
      <c r="I659" s="26">
        <f>G659-Mode1_Parameter_sheet!$D$8</f>
        <v>1.451992200616814E-2</v>
      </c>
      <c r="K659" s="26">
        <v>21.766666669999999</v>
      </c>
      <c r="L659" s="33">
        <f>$R$8*COS($R$6*(K659-Mode1_Parameter_sheet!$D$9))+$R$10*SIN($R$6*(K659-Mode1_Parameter_sheet!$D$9))+$R$9*COS($R$7*(K659-Mode1_Parameter_sheet!$D$9))+$R$11*SIN($R$7*(K659-Mode1_Parameter_sheet!$D$9))</f>
        <v>-4.200391132493931E-2</v>
      </c>
      <c r="M659" s="33">
        <f>L659+Mode1_Parameter_sheet!$D$7</f>
        <v>0.10993333208009359</v>
      </c>
      <c r="N659" s="33">
        <f>$R$8*COS($R$6*(K659-Mode1_Parameter_sheet!$D$9))+$R$10*SIN($R$6*(K659-Mode1_Parameter_sheet!$D$9))-$R$9*COS($R$7*(K659-Mode1_Parameter_sheet!$D$9))-$R$11*SIN($R$7*(K659-Mode1_Parameter_sheet!$D$9))</f>
        <v>1.5125172778987799E-2</v>
      </c>
      <c r="O659" s="33">
        <f>N659+Mode1_Parameter_sheet!$D$8</f>
        <v>0.56449079937281965</v>
      </c>
    </row>
    <row r="660" spans="2:15">
      <c r="B660" s="29">
        <v>654</v>
      </c>
      <c r="C660" s="26">
        <v>21.8</v>
      </c>
      <c r="D660" s="26">
        <v>0.1168724005</v>
      </c>
      <c r="E660" s="26">
        <v>0.1102648204</v>
      </c>
      <c r="F660" s="26">
        <f>D660-Mode1_Parameter_sheet!$D$7</f>
        <v>-3.5064842905032895E-2</v>
      </c>
      <c r="G660" s="26">
        <v>0.56412474270000001</v>
      </c>
      <c r="H660" s="26">
        <v>3.8584681420000002E-3</v>
      </c>
      <c r="I660" s="26">
        <f>G660-Mode1_Parameter_sheet!$D$8</f>
        <v>1.4759116106168202E-2</v>
      </c>
      <c r="K660" s="26">
        <v>21.8</v>
      </c>
      <c r="L660" s="33">
        <f>$R$8*COS($R$6*(K660-Mode1_Parameter_sheet!$D$9))+$R$10*SIN($R$6*(K660-Mode1_Parameter_sheet!$D$9))+$R$9*COS($R$7*(K660-Mode1_Parameter_sheet!$D$9))+$R$11*SIN($R$7*(K660-Mode1_Parameter_sheet!$D$9))</f>
        <v>-3.8540103614242885E-2</v>
      </c>
      <c r="M660" s="33">
        <f>L660+Mode1_Parameter_sheet!$D$7</f>
        <v>0.11339713979079001</v>
      </c>
      <c r="N660" s="33">
        <f>$R$8*COS($R$6*(K660-Mode1_Parameter_sheet!$D$9))+$R$10*SIN($R$6*(K660-Mode1_Parameter_sheet!$D$9))-$R$9*COS($R$7*(K660-Mode1_Parameter_sheet!$D$9))-$R$11*SIN($R$7*(K660-Mode1_Parameter_sheet!$D$9))</f>
        <v>1.5565521858282151E-2</v>
      </c>
      <c r="O660" s="33">
        <f>N660+Mode1_Parameter_sheet!$D$8</f>
        <v>0.56493114845211401</v>
      </c>
    </row>
    <row r="661" spans="2:15">
      <c r="B661" s="29">
        <v>655</v>
      </c>
      <c r="C661" s="26">
        <v>21.833333329999999</v>
      </c>
      <c r="D661" s="26">
        <v>0.1207145531</v>
      </c>
      <c r="E661" s="26">
        <v>0.12062319689999999</v>
      </c>
      <c r="F661" s="26">
        <f>D661-Mode1_Parameter_sheet!$D$7</f>
        <v>-3.1222690305032899E-2</v>
      </c>
      <c r="G661" s="26">
        <v>0.56414277980000005</v>
      </c>
      <c r="H661" s="26">
        <v>1.6532608439999999E-4</v>
      </c>
      <c r="I661" s="26">
        <f>G661-Mode1_Parameter_sheet!$D$8</f>
        <v>1.4777153206168236E-2</v>
      </c>
      <c r="K661" s="26">
        <v>21.833333329999999</v>
      </c>
      <c r="L661" s="33">
        <f>$R$8*COS($R$6*(K661-Mode1_Parameter_sheet!$D$9))+$R$10*SIN($R$6*(K661-Mode1_Parameter_sheet!$D$9))+$R$9*COS($R$7*(K661-Mode1_Parameter_sheet!$D$9))+$R$11*SIN($R$7*(K661-Mode1_Parameter_sheet!$D$9))</f>
        <v>-3.471914003012936E-2</v>
      </c>
      <c r="M661" s="33">
        <f>L661+Mode1_Parameter_sheet!$D$7</f>
        <v>0.11721810337490354</v>
      </c>
      <c r="N661" s="33">
        <f>$R$8*COS($R$6*(K661-Mode1_Parameter_sheet!$D$9))+$R$10*SIN($R$6*(K661-Mode1_Parameter_sheet!$D$9))-$R$9*COS($R$7*(K661-Mode1_Parameter_sheet!$D$9))-$R$11*SIN($R$7*(K661-Mode1_Parameter_sheet!$D$9))</f>
        <v>1.5791593880364829E-2</v>
      </c>
      <c r="O661" s="33">
        <f>N661+Mode1_Parameter_sheet!$D$8</f>
        <v>0.56515722047419659</v>
      </c>
    </row>
    <row r="662" spans="2:15">
      <c r="B662" s="29">
        <v>656</v>
      </c>
      <c r="C662" s="26">
        <v>21.866666670000001</v>
      </c>
      <c r="D662" s="26">
        <v>0.1249139469</v>
      </c>
      <c r="E662" s="26">
        <v>0.12891175969999999</v>
      </c>
      <c r="F662" s="26">
        <f>D662-Mode1_Parameter_sheet!$D$7</f>
        <v>-2.7023296505032893E-2</v>
      </c>
      <c r="G662" s="26">
        <v>0.56413576440000002</v>
      </c>
      <c r="H662" s="26">
        <v>-2.1482077179999998E-3</v>
      </c>
      <c r="I662" s="26">
        <f>G662-Mode1_Parameter_sheet!$D$8</f>
        <v>1.4770137806168204E-2</v>
      </c>
      <c r="K662" s="26">
        <v>21.866666670000001</v>
      </c>
      <c r="L662" s="33">
        <f>$R$8*COS($R$6*(K662-Mode1_Parameter_sheet!$D$9))+$R$10*SIN($R$6*(K662-Mode1_Parameter_sheet!$D$9))+$R$9*COS($R$7*(K662-Mode1_Parameter_sheet!$D$9))+$R$11*SIN($R$7*(K662-Mode1_Parameter_sheet!$D$9))</f>
        <v>-3.0572587133853336E-2</v>
      </c>
      <c r="M662" s="33">
        <f>L662+Mode1_Parameter_sheet!$D$7</f>
        <v>0.12136465627117957</v>
      </c>
      <c r="N662" s="33">
        <f>$R$8*COS($R$6*(K662-Mode1_Parameter_sheet!$D$9))+$R$10*SIN($R$6*(K662-Mode1_Parameter_sheet!$D$9))-$R$9*COS($R$7*(K662-Mode1_Parameter_sheet!$D$9))-$R$11*SIN($R$7*(K662-Mode1_Parameter_sheet!$D$9))</f>
        <v>1.5809788175540587E-2</v>
      </c>
      <c r="O662" s="33">
        <f>N662+Mode1_Parameter_sheet!$D$8</f>
        <v>0.56517541476937239</v>
      </c>
    </row>
    <row r="663" spans="2:15">
      <c r="B663" s="29">
        <v>657</v>
      </c>
      <c r="C663" s="26">
        <v>21.9</v>
      </c>
      <c r="D663" s="26">
        <v>0.12930867039999999</v>
      </c>
      <c r="E663" s="26">
        <v>0.13912653890000001</v>
      </c>
      <c r="F663" s="26">
        <f>D663-Mode1_Parameter_sheet!$D$7</f>
        <v>-2.2628573005032904E-2</v>
      </c>
      <c r="G663" s="26">
        <v>0.56399956600000001</v>
      </c>
      <c r="H663" s="26">
        <v>-1.1326367530000001E-2</v>
      </c>
      <c r="I663" s="26">
        <f>G663-Mode1_Parameter_sheet!$D$8</f>
        <v>1.4633939406168195E-2</v>
      </c>
      <c r="K663" s="26">
        <v>21.9</v>
      </c>
      <c r="L663" s="33">
        <f>$R$8*COS($R$6*(K663-Mode1_Parameter_sheet!$D$9))+$R$10*SIN($R$6*(K663-Mode1_Parameter_sheet!$D$9))+$R$9*COS($R$7*(K663-Mode1_Parameter_sheet!$D$9))+$R$11*SIN($R$7*(K663-Mode1_Parameter_sheet!$D$9))</f>
        <v>-2.6135198374323296E-2</v>
      </c>
      <c r="M663" s="33">
        <f>L663+Mode1_Parameter_sheet!$D$7</f>
        <v>0.1258020450307096</v>
      </c>
      <c r="N663" s="33">
        <f>$R$8*COS($R$6*(K663-Mode1_Parameter_sheet!$D$9))+$R$10*SIN($R$6*(K663-Mode1_Parameter_sheet!$D$9))-$R$9*COS($R$7*(K663-Mode1_Parameter_sheet!$D$9))-$R$11*SIN($R$7*(K663-Mode1_Parameter_sheet!$D$9))</f>
        <v>1.5628955151910748E-2</v>
      </c>
      <c r="O663" s="33">
        <f>N663+Mode1_Parameter_sheet!$D$8</f>
        <v>0.56499458174574257</v>
      </c>
    </row>
    <row r="664" spans="2:15">
      <c r="B664" s="29">
        <v>658</v>
      </c>
      <c r="C664" s="26">
        <v>21.93333333</v>
      </c>
      <c r="D664" s="26">
        <v>0.13418904949999999</v>
      </c>
      <c r="E664" s="26">
        <v>0.14375121630000001</v>
      </c>
      <c r="F664" s="26">
        <f>D664-Mode1_Parameter_sheet!$D$7</f>
        <v>-1.7748193905032905E-2</v>
      </c>
      <c r="G664" s="26">
        <v>0.56338067329999997</v>
      </c>
      <c r="H664" s="26">
        <v>-1.9337325700000001E-2</v>
      </c>
      <c r="I664" s="26">
        <f>G664-Mode1_Parameter_sheet!$D$8</f>
        <v>1.4015046706168155E-2</v>
      </c>
      <c r="K664" s="26">
        <v>21.93333333</v>
      </c>
      <c r="L664" s="33">
        <f>$R$8*COS($R$6*(K664-Mode1_Parameter_sheet!$D$9))+$R$10*SIN($R$6*(K664-Mode1_Parameter_sheet!$D$9))+$R$9*COS($R$7*(K664-Mode1_Parameter_sheet!$D$9))+$R$11*SIN($R$7*(K664-Mode1_Parameter_sheet!$D$9))</f>
        <v>-2.1444595824471887E-2</v>
      </c>
      <c r="M664" s="33">
        <f>L664+Mode1_Parameter_sheet!$D$7</f>
        <v>0.13049264758056101</v>
      </c>
      <c r="N664" s="33">
        <f>$R$8*COS($R$6*(K664-Mode1_Parameter_sheet!$D$9))+$R$10*SIN($R$6*(K664-Mode1_Parameter_sheet!$D$9))-$R$9*COS($R$7*(K664-Mode1_Parameter_sheet!$D$9))-$R$11*SIN($R$7*(K664-Mode1_Parameter_sheet!$D$9))</f>
        <v>1.5260246615293396E-2</v>
      </c>
      <c r="O664" s="33">
        <f>N664+Mode1_Parameter_sheet!$D$8</f>
        <v>0.56462587320912516</v>
      </c>
    </row>
    <row r="665" spans="2:15">
      <c r="B665" s="29">
        <v>659</v>
      </c>
      <c r="C665" s="26">
        <v>21.966666669999999</v>
      </c>
      <c r="D665" s="26">
        <v>0.13889208480000001</v>
      </c>
      <c r="E665" s="26">
        <v>0.14598177030000001</v>
      </c>
      <c r="F665" s="26">
        <f>D665-Mode1_Parameter_sheet!$D$7</f>
        <v>-1.3045158605032886E-2</v>
      </c>
      <c r="G665" s="26">
        <v>0.56271041089999996</v>
      </c>
      <c r="H665" s="26">
        <v>-2.1666251130000001E-2</v>
      </c>
      <c r="I665" s="26">
        <f>G665-Mode1_Parameter_sheet!$D$8</f>
        <v>1.3344784306168145E-2</v>
      </c>
      <c r="K665" s="26">
        <v>21.966666669999999</v>
      </c>
      <c r="L665" s="33">
        <f>$R$8*COS($R$6*(K665-Mode1_Parameter_sheet!$D$9))+$R$10*SIN($R$6*(K665-Mode1_Parameter_sheet!$D$9))+$R$9*COS($R$7*(K665-Mode1_Parameter_sheet!$D$9))+$R$11*SIN($R$7*(K665-Mode1_Parameter_sheet!$D$9))</f>
        <v>-1.6540933691899493E-2</v>
      </c>
      <c r="M665" s="33">
        <f>L665+Mode1_Parameter_sheet!$D$7</f>
        <v>0.13539630971313341</v>
      </c>
      <c r="N665" s="33">
        <f>$R$8*COS($R$6*(K665-Mode1_Parameter_sheet!$D$9))+$R$10*SIN($R$6*(K665-Mode1_Parameter_sheet!$D$9))-$R$9*COS($R$7*(K665-Mode1_Parameter_sheet!$D$9))-$R$11*SIN($R$7*(K665-Mode1_Parameter_sheet!$D$9))</f>
        <v>1.4716940245853702E-2</v>
      </c>
      <c r="O665" s="33">
        <f>N665+Mode1_Parameter_sheet!$D$8</f>
        <v>0.5640825668396855</v>
      </c>
    </row>
    <row r="666" spans="2:15">
      <c r="B666" s="29">
        <v>660</v>
      </c>
      <c r="C666" s="26">
        <v>22</v>
      </c>
      <c r="D666" s="26">
        <v>0.1439211675</v>
      </c>
      <c r="E666" s="26">
        <v>0.15168130699999999</v>
      </c>
      <c r="F666" s="26">
        <f>D666-Mode1_Parameter_sheet!$D$7</f>
        <v>-8.0160759050328934E-3</v>
      </c>
      <c r="G666" s="26">
        <v>0.56193625650000001</v>
      </c>
      <c r="H666" s="26">
        <v>-2.3621124350000001E-2</v>
      </c>
      <c r="I666" s="26">
        <f>G666-Mode1_Parameter_sheet!$D$8</f>
        <v>1.2570629906168196E-2</v>
      </c>
      <c r="K666" s="26">
        <v>22</v>
      </c>
      <c r="L666" s="33">
        <f>$R$8*COS($R$6*(K666-Mode1_Parameter_sheet!$D$9))+$R$10*SIN($R$6*(K666-Mode1_Parameter_sheet!$D$9))+$R$9*COS($R$7*(K666-Mode1_Parameter_sheet!$D$9))+$R$11*SIN($R$7*(K666-Mode1_Parameter_sheet!$D$9))</f>
        <v>-1.14665373287608E-2</v>
      </c>
      <c r="M666" s="33">
        <f>L666+Mode1_Parameter_sheet!$D$7</f>
        <v>0.1404707060762721</v>
      </c>
      <c r="N666" s="33">
        <f>$R$8*COS($R$6*(K666-Mode1_Parameter_sheet!$D$9))+$R$10*SIN($R$6*(K666-Mode1_Parameter_sheet!$D$9))-$R$9*COS($R$7*(K666-Mode1_Parameter_sheet!$D$9))-$R$11*SIN($R$7*(K666-Mode1_Parameter_sheet!$D$9))</f>
        <v>1.4014241748846711E-2</v>
      </c>
      <c r="O666" s="33">
        <f>N666+Mode1_Parameter_sheet!$D$8</f>
        <v>0.5633798683426785</v>
      </c>
    </row>
    <row r="667" spans="2:15">
      <c r="B667" s="29">
        <v>661</v>
      </c>
      <c r="C667" s="26">
        <v>22.033333330000001</v>
      </c>
      <c r="D667" s="26">
        <v>0.14900417190000001</v>
      </c>
      <c r="E667" s="26">
        <v>0.15363391370000001</v>
      </c>
      <c r="F667" s="26">
        <f>D667-Mode1_Parameter_sheet!$D$7</f>
        <v>-2.9330715050328859E-3</v>
      </c>
      <c r="G667" s="26">
        <v>0.56113566930000003</v>
      </c>
      <c r="H667" s="26">
        <v>-2.5159827150000001E-2</v>
      </c>
      <c r="I667" s="26">
        <f>G667-Mode1_Parameter_sheet!$D$8</f>
        <v>1.1770042706168216E-2</v>
      </c>
      <c r="K667" s="26">
        <v>22.033333330000001</v>
      </c>
      <c r="L667" s="33">
        <f>$R$8*COS($R$6*(K667-Mode1_Parameter_sheet!$D$9))+$R$10*SIN($R$6*(K667-Mode1_Parameter_sheet!$D$9))+$R$9*COS($R$7*(K667-Mode1_Parameter_sheet!$D$9))+$R$11*SIN($R$7*(K667-Mode1_Parameter_sheet!$D$9))</f>
        <v>-6.2655062778531976E-3</v>
      </c>
      <c r="M667" s="33">
        <f>L667+Mode1_Parameter_sheet!$D$7</f>
        <v>0.14567173712717971</v>
      </c>
      <c r="N667" s="33">
        <f>$R$8*COS($R$6*(K667-Mode1_Parameter_sheet!$D$9))+$R$10*SIN($R$6*(K667-Mode1_Parameter_sheet!$D$9))-$R$9*COS($R$7*(K667-Mode1_Parameter_sheet!$D$9))-$R$11*SIN($R$7*(K667-Mode1_Parameter_sheet!$D$9))</f>
        <v>1.3169064402229314E-2</v>
      </c>
      <c r="O667" s="33">
        <f>N667+Mode1_Parameter_sheet!$D$8</f>
        <v>0.56253469099606113</v>
      </c>
    </row>
    <row r="668" spans="2:15">
      <c r="B668" s="29">
        <v>662</v>
      </c>
      <c r="C668" s="26">
        <v>22.06666667</v>
      </c>
      <c r="D668" s="26">
        <v>0.1541634284</v>
      </c>
      <c r="E668" s="26">
        <v>0.1542710155</v>
      </c>
      <c r="F668" s="26">
        <f>D668-Mode1_Parameter_sheet!$D$7</f>
        <v>2.2261849949671009E-3</v>
      </c>
      <c r="G668" s="26">
        <v>0.56025893469999999</v>
      </c>
      <c r="H668" s="26">
        <v>-3.2211554849999997E-2</v>
      </c>
      <c r="I668" s="26">
        <f>G668-Mode1_Parameter_sheet!$D$8</f>
        <v>1.0893308106168176E-2</v>
      </c>
      <c r="K668" s="26">
        <v>22.06666667</v>
      </c>
      <c r="L668" s="33">
        <f>$R$8*COS($R$6*(K668-Mode1_Parameter_sheet!$D$9))+$R$10*SIN($R$6*(K668-Mode1_Parameter_sheet!$D$9))+$R$9*COS($R$7*(K668-Mode1_Parameter_sheet!$D$9))+$R$11*SIN($R$7*(K668-Mode1_Parameter_sheet!$D$9))</f>
        <v>-9.8331177586622907E-4</v>
      </c>
      <c r="M668" s="33">
        <f>L668+Mode1_Parameter_sheet!$D$7</f>
        <v>0.15095393162916668</v>
      </c>
      <c r="N668" s="33">
        <f>$R$8*COS($R$6*(K668-Mode1_Parameter_sheet!$D$9))+$R$10*SIN($R$6*(K668-Mode1_Parameter_sheet!$D$9))-$R$9*COS($R$7*(K668-Mode1_Parameter_sheet!$D$9))-$R$11*SIN($R$7*(K668-Mode1_Parameter_sheet!$D$9))</f>
        <v>1.2199791693674413E-2</v>
      </c>
      <c r="O668" s="33">
        <f>N668+Mode1_Parameter_sheet!$D$8</f>
        <v>0.56156541828750628</v>
      </c>
    </row>
    <row r="669" spans="2:15">
      <c r="B669" s="29">
        <v>663</v>
      </c>
      <c r="C669" s="26">
        <v>22.1</v>
      </c>
      <c r="D669" s="26">
        <v>0.1592889063</v>
      </c>
      <c r="E669" s="26">
        <v>0.15400786820000001</v>
      </c>
      <c r="F669" s="26">
        <f>D669-Mode1_Parameter_sheet!$D$7</f>
        <v>7.3516628949671092E-3</v>
      </c>
      <c r="G669" s="26">
        <v>0.55898823230000005</v>
      </c>
      <c r="H669" s="26">
        <v>-3.2772975859999998E-2</v>
      </c>
      <c r="I669" s="26">
        <f>G669-Mode1_Parameter_sheet!$D$8</f>
        <v>9.6226057061682413E-3</v>
      </c>
      <c r="K669" s="26">
        <v>22.1</v>
      </c>
      <c r="L669" s="33">
        <f>$R$8*COS($R$6*(K669-Mode1_Parameter_sheet!$D$9))+$R$10*SIN($R$6*(K669-Mode1_Parameter_sheet!$D$9))+$R$9*COS($R$7*(K669-Mode1_Parameter_sheet!$D$9))+$R$11*SIN($R$7*(K669-Mode1_Parameter_sheet!$D$9))</f>
        <v>4.333619764402042E-3</v>
      </c>
      <c r="M669" s="33">
        <f>L669+Mode1_Parameter_sheet!$D$7</f>
        <v>0.15627086316943495</v>
      </c>
      <c r="N669" s="33">
        <f>$R$8*COS($R$6*(K669-Mode1_Parameter_sheet!$D$9))+$R$10*SIN($R$6*(K669-Mode1_Parameter_sheet!$D$9))-$R$9*COS($R$7*(K669-Mode1_Parameter_sheet!$D$9))-$R$11*SIN($R$7*(K669-Mode1_Parameter_sheet!$D$9))</f>
        <v>1.1126025409161281E-2</v>
      </c>
      <c r="O669" s="33">
        <f>N669+Mode1_Parameter_sheet!$D$8</f>
        <v>0.56049165200299311</v>
      </c>
    </row>
    <row r="670" spans="2:15">
      <c r="B670" s="29">
        <v>664</v>
      </c>
      <c r="C670" s="26">
        <v>22.133333329999999</v>
      </c>
      <c r="D670" s="26">
        <v>0.16443061959999999</v>
      </c>
      <c r="E670" s="26">
        <v>0.1530622485</v>
      </c>
      <c r="F670" s="26">
        <f>D670-Mode1_Parameter_sheet!$D$7</f>
        <v>1.2493376194967099E-2</v>
      </c>
      <c r="G670" s="26">
        <v>0.55807406969999995</v>
      </c>
      <c r="H670" s="26">
        <v>-3.3150933620000003E-2</v>
      </c>
      <c r="I670" s="26">
        <f>G670-Mode1_Parameter_sheet!$D$8</f>
        <v>8.70844310616814E-3</v>
      </c>
      <c r="K670" s="26">
        <v>22.133333329999999</v>
      </c>
      <c r="L670" s="33">
        <f>$R$8*COS($R$6*(K670-Mode1_Parameter_sheet!$D$9))+$R$10*SIN($R$6*(K670-Mode1_Parameter_sheet!$D$9))+$R$9*COS($R$7*(K670-Mode1_Parameter_sheet!$D$9))+$R$11*SIN($R$7*(K670-Mode1_Parameter_sheet!$D$9))</f>
        <v>9.6383483423281829E-3</v>
      </c>
      <c r="M670" s="33">
        <f>L670+Mode1_Parameter_sheet!$D$7</f>
        <v>0.16157559174736108</v>
      </c>
      <c r="N670" s="33">
        <f>$R$8*COS($R$6*(K670-Mode1_Parameter_sheet!$D$9))+$R$10*SIN($R$6*(K670-Mode1_Parameter_sheet!$D$9))-$R$9*COS($R$7*(K670-Mode1_Parameter_sheet!$D$9))-$R$11*SIN($R$7*(K670-Mode1_Parameter_sheet!$D$9))</f>
        <v>9.9683186261501546E-3</v>
      </c>
      <c r="O670" s="33">
        <f>N670+Mode1_Parameter_sheet!$D$8</f>
        <v>0.55933394521998192</v>
      </c>
    </row>
    <row r="671" spans="2:15">
      <c r="B671" s="29">
        <v>665</v>
      </c>
      <c r="C671" s="26">
        <v>22.166666670000001</v>
      </c>
      <c r="D671" s="26">
        <v>0.16949305619999999</v>
      </c>
      <c r="E671" s="26">
        <v>0.15021466080000001</v>
      </c>
      <c r="F671" s="26">
        <f>D671-Mode1_Parameter_sheet!$D$7</f>
        <v>1.7555812794967096E-2</v>
      </c>
      <c r="G671" s="26">
        <v>0.55677817009999997</v>
      </c>
      <c r="H671" s="26">
        <v>-3.7332881380000002E-2</v>
      </c>
      <c r="I671" s="26">
        <f>G671-Mode1_Parameter_sheet!$D$8</f>
        <v>7.4125435061681566E-3</v>
      </c>
      <c r="K671" s="26">
        <v>22.166666670000001</v>
      </c>
      <c r="L671" s="33">
        <f>$R$8*COS($R$6*(K671-Mode1_Parameter_sheet!$D$9))+$R$10*SIN($R$6*(K671-Mode1_Parameter_sheet!$D$9))+$R$9*COS($R$7*(K671-Mode1_Parameter_sheet!$D$9))+$R$11*SIN($R$7*(K671-Mode1_Parameter_sheet!$D$9))</f>
        <v>1.4883854074871972E-2</v>
      </c>
      <c r="M671" s="33">
        <f>L671+Mode1_Parameter_sheet!$D$7</f>
        <v>0.16682109747990487</v>
      </c>
      <c r="N671" s="33">
        <f>$R$8*COS($R$6*(K671-Mode1_Parameter_sheet!$D$9))+$R$10*SIN($R$6*(K671-Mode1_Parameter_sheet!$D$9))-$R$9*COS($R$7*(K671-Mode1_Parameter_sheet!$D$9))-$R$11*SIN($R$7*(K671-Mode1_Parameter_sheet!$D$9))</f>
        <v>8.7479021052982824E-3</v>
      </c>
      <c r="O671" s="33">
        <f>N671+Mode1_Parameter_sheet!$D$8</f>
        <v>0.55811352869913011</v>
      </c>
    </row>
    <row r="672" spans="2:15">
      <c r="B672" s="29">
        <v>666</v>
      </c>
      <c r="C672" s="26">
        <v>22.2</v>
      </c>
      <c r="D672" s="26">
        <v>0.1744449304</v>
      </c>
      <c r="E672" s="26">
        <v>0.1440258203</v>
      </c>
      <c r="F672" s="26">
        <f>D672-Mode1_Parameter_sheet!$D$7</f>
        <v>2.2507686994967108E-2</v>
      </c>
      <c r="G672" s="26">
        <v>0.55558521090000001</v>
      </c>
      <c r="H672" s="26">
        <v>-3.506743524E-2</v>
      </c>
      <c r="I672" s="26">
        <f>G672-Mode1_Parameter_sheet!$D$8</f>
        <v>6.2195843061682021E-3</v>
      </c>
      <c r="K672" s="26">
        <v>22.2</v>
      </c>
      <c r="L672" s="33">
        <f>$R$8*COS($R$6*(K672-Mode1_Parameter_sheet!$D$9))+$R$10*SIN($R$6*(K672-Mode1_Parameter_sheet!$D$9))+$R$9*COS($R$7*(K672-Mode1_Parameter_sheet!$D$9))+$R$11*SIN($R$7*(K672-Mode1_Parameter_sheet!$D$9))</f>
        <v>2.0023473109728324E-2</v>
      </c>
      <c r="M672" s="33">
        <f>L672+Mode1_Parameter_sheet!$D$7</f>
        <v>0.17196071651476122</v>
      </c>
      <c r="N672" s="33">
        <f>$R$8*COS($R$6*(K672-Mode1_Parameter_sheet!$D$9))+$R$10*SIN($R$6*(K672-Mode1_Parameter_sheet!$D$9))-$R$9*COS($R$7*(K672-Mode1_Parameter_sheet!$D$9))-$R$11*SIN($R$7*(K672-Mode1_Parameter_sheet!$D$9))</f>
        <v>7.4864052741761711E-3</v>
      </c>
      <c r="O672" s="33">
        <f>N672+Mode1_Parameter_sheet!$D$8</f>
        <v>0.55685203186800802</v>
      </c>
    </row>
    <row r="673" spans="2:15">
      <c r="B673" s="29">
        <v>667</v>
      </c>
      <c r="C673" s="26">
        <v>22.233333330000001</v>
      </c>
      <c r="D673" s="26">
        <v>0.1790947776</v>
      </c>
      <c r="E673" s="26">
        <v>0.1362840652</v>
      </c>
      <c r="F673" s="26">
        <f>D673-Mode1_Parameter_sheet!$D$7</f>
        <v>2.7157534194967109E-2</v>
      </c>
      <c r="G673" s="26">
        <v>0.55444034109999996</v>
      </c>
      <c r="H673" s="26">
        <v>-3.6683509199999999E-2</v>
      </c>
      <c r="I673" s="26">
        <f>G673-Mode1_Parameter_sheet!$D$8</f>
        <v>5.0747145061681431E-3</v>
      </c>
      <c r="K673" s="26">
        <v>22.233333330000001</v>
      </c>
      <c r="L673" s="33">
        <f>$R$8*COS($R$6*(K673-Mode1_Parameter_sheet!$D$9))+$R$10*SIN($R$6*(K673-Mode1_Parameter_sheet!$D$9))+$R$9*COS($R$7*(K673-Mode1_Parameter_sheet!$D$9))+$R$11*SIN($R$7*(K673-Mode1_Parameter_sheet!$D$9))</f>
        <v>2.5011345542165182E-2</v>
      </c>
      <c r="M673" s="33">
        <f>L673+Mode1_Parameter_sheet!$D$7</f>
        <v>0.17694858894719809</v>
      </c>
      <c r="N673" s="33">
        <f>$R$8*COS($R$6*(K673-Mode1_Parameter_sheet!$D$9))+$R$10*SIN($R$6*(K673-Mode1_Parameter_sheet!$D$9))-$R$9*COS($R$7*(K673-Mode1_Parameter_sheet!$D$9))-$R$11*SIN($R$7*(K673-Mode1_Parameter_sheet!$D$9))</f>
        <v>6.2055712408062395E-3</v>
      </c>
      <c r="O673" s="33">
        <f>N673+Mode1_Parameter_sheet!$D$8</f>
        <v>0.55557119783463804</v>
      </c>
    </row>
    <row r="674" spans="2:15">
      <c r="B674" s="29">
        <v>668</v>
      </c>
      <c r="C674" s="26">
        <v>22.266666669999999</v>
      </c>
      <c r="D674" s="26">
        <v>0.1835305347</v>
      </c>
      <c r="E674" s="26">
        <v>0.13083181669999999</v>
      </c>
      <c r="F674" s="26">
        <f>D674-Mode1_Parameter_sheet!$D$7</f>
        <v>3.1593291294967102E-2</v>
      </c>
      <c r="G674" s="26">
        <v>0.55313964360000001</v>
      </c>
      <c r="H674" s="26">
        <v>-3.8280968429999999E-2</v>
      </c>
      <c r="I674" s="26">
        <f>G674-Mode1_Parameter_sheet!$D$8</f>
        <v>3.7740170061681955E-3</v>
      </c>
      <c r="K674" s="26">
        <v>22.266666669999999</v>
      </c>
      <c r="L674" s="33">
        <f>$R$8*COS($R$6*(K674-Mode1_Parameter_sheet!$D$9))+$R$10*SIN($R$6*(K674-Mode1_Parameter_sheet!$D$9))+$R$9*COS($R$7*(K674-Mode1_Parameter_sheet!$D$9))+$R$11*SIN($R$7*(K674-Mode1_Parameter_sheet!$D$9))</f>
        <v>2.9802842487398055E-2</v>
      </c>
      <c r="M674" s="33">
        <f>L674+Mode1_Parameter_sheet!$D$7</f>
        <v>0.18174008589243096</v>
      </c>
      <c r="N674" s="33">
        <f>$R$8*COS($R$6*(K674-Mode1_Parameter_sheet!$D$9))+$R$10*SIN($R$6*(K674-Mode1_Parameter_sheet!$D$9))-$R$9*COS($R$7*(K674-Mode1_Parameter_sheet!$D$9))-$R$11*SIN($R$7*(K674-Mode1_Parameter_sheet!$D$9))</f>
        <v>4.9269758580844925E-3</v>
      </c>
      <c r="O674" s="33">
        <f>N674+Mode1_Parameter_sheet!$D$8</f>
        <v>0.55429260245191636</v>
      </c>
    </row>
    <row r="675" spans="2:15">
      <c r="B675" s="29">
        <v>669</v>
      </c>
      <c r="C675" s="26">
        <v>22.3</v>
      </c>
      <c r="D675" s="26">
        <v>0.18781689870000001</v>
      </c>
      <c r="E675" s="26">
        <v>0.12376031730000001</v>
      </c>
      <c r="F675" s="26">
        <f>D675-Mode1_Parameter_sheet!$D$7</f>
        <v>3.5879655294967117E-2</v>
      </c>
      <c r="G675" s="26">
        <v>0.55188827650000005</v>
      </c>
      <c r="H675" s="26">
        <v>-3.3425148180000003E-2</v>
      </c>
      <c r="I675" s="26">
        <f>G675-Mode1_Parameter_sheet!$D$8</f>
        <v>2.5226499061682395E-3</v>
      </c>
      <c r="K675" s="26">
        <v>22.3</v>
      </c>
      <c r="L675" s="33">
        <f>$R$8*COS($R$6*(K675-Mode1_Parameter_sheet!$D$9))+$R$10*SIN($R$6*(K675-Mode1_Parameter_sheet!$D$9))+$R$9*COS($R$7*(K675-Mode1_Parameter_sheet!$D$9))+$R$11*SIN($R$7*(K675-Mode1_Parameter_sheet!$D$9))</f>
        <v>3.4354983277229398E-2</v>
      </c>
      <c r="M675" s="33">
        <f>L675+Mode1_Parameter_sheet!$D$7</f>
        <v>0.18629222668226231</v>
      </c>
      <c r="N675" s="33">
        <f>$R$8*COS($R$6*(K675-Mode1_Parameter_sheet!$D$9))+$R$10*SIN($R$6*(K675-Mode1_Parameter_sheet!$D$9))-$R$9*COS($R$7*(K675-Mode1_Parameter_sheet!$D$9))-$R$11*SIN($R$7*(K675-Mode1_Parameter_sheet!$D$9))</f>
        <v>3.6717509692172808E-3</v>
      </c>
      <c r="O675" s="33">
        <f>N675+Mode1_Parameter_sheet!$D$8</f>
        <v>0.55303737756304905</v>
      </c>
    </row>
    <row r="676" spans="2:15">
      <c r="B676" s="29">
        <v>670</v>
      </c>
      <c r="C676" s="26">
        <v>22.333333329999999</v>
      </c>
      <c r="D676" s="26">
        <v>0.19178122249999999</v>
      </c>
      <c r="E676" s="26">
        <v>0.1130855378</v>
      </c>
      <c r="F676" s="26">
        <f>D676-Mode1_Parameter_sheet!$D$7</f>
        <v>3.9843979094967091E-2</v>
      </c>
      <c r="G676" s="26">
        <v>0.55091130040000003</v>
      </c>
      <c r="H676" s="26">
        <v>-2.8474271860000001E-2</v>
      </c>
      <c r="I676" s="26">
        <f>G676-Mode1_Parameter_sheet!$D$8</f>
        <v>1.5456738061682129E-3</v>
      </c>
      <c r="K676" s="26">
        <v>22.333333329999999</v>
      </c>
      <c r="L676" s="33">
        <f>$R$8*COS($R$6*(K676-Mode1_Parameter_sheet!$D$9))+$R$10*SIN($R$6*(K676-Mode1_Parameter_sheet!$D$9))+$R$9*COS($R$7*(K676-Mode1_Parameter_sheet!$D$9))+$R$11*SIN($R$7*(K676-Mode1_Parameter_sheet!$D$9))</f>
        <v>3.8626850577147431E-2</v>
      </c>
      <c r="M676" s="33">
        <f>L676+Mode1_Parameter_sheet!$D$7</f>
        <v>0.19056409398218033</v>
      </c>
      <c r="N676" s="33">
        <f>$R$8*COS($R$6*(K676-Mode1_Parameter_sheet!$D$9))+$R$10*SIN($R$6*(K676-Mode1_Parameter_sheet!$D$9))-$R$9*COS($R$7*(K676-Mode1_Parameter_sheet!$D$9))-$R$11*SIN($R$7*(K676-Mode1_Parameter_sheet!$D$9))</f>
        <v>2.4603114883026897E-3</v>
      </c>
      <c r="O676" s="33">
        <f>N676+Mode1_Parameter_sheet!$D$8</f>
        <v>0.55182593808213454</v>
      </c>
    </row>
    <row r="677" spans="2:15">
      <c r="B677" s="29">
        <v>671</v>
      </c>
      <c r="C677" s="26">
        <v>22.366666670000001</v>
      </c>
      <c r="D677" s="26">
        <v>0.19535593449999999</v>
      </c>
      <c r="E677" s="26">
        <v>0.1046893107</v>
      </c>
      <c r="F677" s="26">
        <f>D677-Mode1_Parameter_sheet!$D$7</f>
        <v>4.3418691094967099E-2</v>
      </c>
      <c r="G677" s="26">
        <v>0.54998999169999996</v>
      </c>
      <c r="H677" s="26">
        <v>-3.087805008E-2</v>
      </c>
      <c r="I677" s="26">
        <f>G677-Mode1_Parameter_sheet!$D$8</f>
        <v>6.2436510616814545E-4</v>
      </c>
      <c r="K677" s="26">
        <v>22.366666670000001</v>
      </c>
      <c r="L677" s="33">
        <f>$R$8*COS($R$6*(K677-Mode1_Parameter_sheet!$D$9))+$R$10*SIN($R$6*(K677-Mode1_Parameter_sheet!$D$9))+$R$9*COS($R$7*(K677-Mode1_Parameter_sheet!$D$9))+$R$11*SIN($R$7*(K677-Mode1_Parameter_sheet!$D$9))</f>
        <v>4.2579973340307907E-2</v>
      </c>
      <c r="M677" s="33">
        <f>L677+Mode1_Parameter_sheet!$D$7</f>
        <v>0.19451721674534081</v>
      </c>
      <c r="N677" s="33">
        <f>$R$8*COS($R$6*(K677-Mode1_Parameter_sheet!$D$9))+$R$10*SIN($R$6*(K677-Mode1_Parameter_sheet!$D$9))-$R$9*COS($R$7*(K677-Mode1_Parameter_sheet!$D$9))-$R$11*SIN($R$7*(K677-Mode1_Parameter_sheet!$D$9))</f>
        <v>1.3120964772888044E-3</v>
      </c>
      <c r="O677" s="33">
        <f>N677+Mode1_Parameter_sheet!$D$8</f>
        <v>0.55067772307112062</v>
      </c>
    </row>
    <row r="678" spans="2:15">
      <c r="B678" s="29">
        <v>672</v>
      </c>
      <c r="C678" s="26">
        <v>22.4</v>
      </c>
      <c r="D678" s="26">
        <v>0.19876050989999999</v>
      </c>
      <c r="E678" s="26">
        <v>9.4897336969999996E-2</v>
      </c>
      <c r="F678" s="26">
        <f>D678-Mode1_Parameter_sheet!$D$7</f>
        <v>4.6823266494967097E-2</v>
      </c>
      <c r="G678" s="26">
        <v>0.54885276370000002</v>
      </c>
      <c r="H678" s="26">
        <v>-2.8105503449999999E-2</v>
      </c>
      <c r="I678" s="26">
        <f>G678-Mode1_Parameter_sheet!$D$8</f>
        <v>-5.1286289383178918E-4</v>
      </c>
      <c r="K678" s="26">
        <v>22.4</v>
      </c>
      <c r="L678" s="33">
        <f>$R$8*COS($R$6*(K678-Mode1_Parameter_sheet!$D$9))+$R$10*SIN($R$6*(K678-Mode1_Parameter_sheet!$D$9))+$R$9*COS($R$7*(K678-Mode1_Parameter_sheet!$D$9))+$R$11*SIN($R$7*(K678-Mode1_Parameter_sheet!$D$9))</f>
        <v>4.6178688624350553E-2</v>
      </c>
      <c r="M678" s="33">
        <f>L678+Mode1_Parameter_sheet!$D$7</f>
        <v>0.19811593202938343</v>
      </c>
      <c r="N678" s="33">
        <f>$R$8*COS($R$6*(K678-Mode1_Parameter_sheet!$D$9))+$R$10*SIN($R$6*(K678-Mode1_Parameter_sheet!$D$9))-$R$9*COS($R$7*(K678-Mode1_Parameter_sheet!$D$9))-$R$11*SIN($R$7*(K678-Mode1_Parameter_sheet!$D$9))</f>
        <v>2.4532348830609563E-4</v>
      </c>
      <c r="O678" s="33">
        <f>N678+Mode1_Parameter_sheet!$D$8</f>
        <v>0.54961095008213789</v>
      </c>
    </row>
    <row r="679" spans="2:15">
      <c r="B679" s="29">
        <v>673</v>
      </c>
      <c r="C679" s="26">
        <v>22.43333333</v>
      </c>
      <c r="D679" s="26">
        <v>0.2016824237</v>
      </c>
      <c r="E679" s="26">
        <v>7.8353023559999999E-2</v>
      </c>
      <c r="F679" s="26">
        <f>D679-Mode1_Parameter_sheet!$D$7</f>
        <v>4.9745180294967106E-2</v>
      </c>
      <c r="G679" s="26">
        <v>0.54811629149999996</v>
      </c>
      <c r="H679" s="26">
        <v>-2.401411053E-2</v>
      </c>
      <c r="I679" s="26">
        <f>G679-Mode1_Parameter_sheet!$D$8</f>
        <v>-1.2493350938318493E-3</v>
      </c>
      <c r="K679" s="26">
        <v>22.43333333</v>
      </c>
      <c r="L679" s="33">
        <f>$R$8*COS($R$6*(K679-Mode1_Parameter_sheet!$D$9))+$R$10*SIN($R$6*(K679-Mode1_Parameter_sheet!$D$9))+$R$9*COS($R$7*(K679-Mode1_Parameter_sheet!$D$9))+$R$11*SIN($R$7*(K679-Mode1_Parameter_sheet!$D$9))</f>
        <v>4.9390487475680422E-2</v>
      </c>
      <c r="M679" s="33">
        <f>L679+Mode1_Parameter_sheet!$D$7</f>
        <v>0.20132773088071332</v>
      </c>
      <c r="N679" s="33">
        <f>$R$8*COS($R$6*(K679-Mode1_Parameter_sheet!$D$9))+$R$10*SIN($R$6*(K679-Mode1_Parameter_sheet!$D$9))-$R$9*COS($R$7*(K679-Mode1_Parameter_sheet!$D$9))-$R$11*SIN($R$7*(K679-Mode1_Parameter_sheet!$D$9))</f>
        <v>-7.2324378159665734E-4</v>
      </c>
      <c r="O679" s="33">
        <f>N679+Mode1_Parameter_sheet!$D$8</f>
        <v>0.54864238281223521</v>
      </c>
    </row>
    <row r="680" spans="2:15">
      <c r="B680" s="29">
        <v>674</v>
      </c>
      <c r="C680" s="26">
        <v>22.466666669999999</v>
      </c>
      <c r="D680" s="26">
        <v>0.20398404479999999</v>
      </c>
      <c r="E680" s="26">
        <v>6.6219888759999998E-2</v>
      </c>
      <c r="F680" s="26">
        <f>D680-Mode1_Parameter_sheet!$D$7</f>
        <v>5.204680139496709E-2</v>
      </c>
      <c r="G680" s="26">
        <v>0.54725182299999997</v>
      </c>
      <c r="H680" s="26">
        <v>-2.2158312730000001E-2</v>
      </c>
      <c r="I680" s="26">
        <f>G680-Mode1_Parameter_sheet!$D$8</f>
        <v>-2.1138035938318422E-3</v>
      </c>
      <c r="K680" s="26">
        <v>22.466666669999999</v>
      </c>
      <c r="L680" s="33">
        <f>$R$8*COS($R$6*(K680-Mode1_Parameter_sheet!$D$9))+$R$10*SIN($R$6*(K680-Mode1_Parameter_sheet!$D$9))+$R$9*COS($R$7*(K680-Mode1_Parameter_sheet!$D$9))+$R$11*SIN($R$7*(K680-Mode1_Parameter_sheet!$D$9))</f>
        <v>5.2186320016625862E-2</v>
      </c>
      <c r="M680" s="33">
        <f>L680+Mode1_Parameter_sheet!$D$7</f>
        <v>0.20412356342165877</v>
      </c>
      <c r="N680" s="33">
        <f>$R$8*COS($R$6*(K680-Mode1_Parameter_sheet!$D$9))+$R$10*SIN($R$6*(K680-Mode1_Parameter_sheet!$D$9))-$R$9*COS($R$7*(K680-Mode1_Parameter_sheet!$D$9))-$R$11*SIN($R$7*(K680-Mode1_Parameter_sheet!$D$9))</f>
        <v>-1.5785055659170918E-3</v>
      </c>
      <c r="O680" s="33">
        <f>N680+Mode1_Parameter_sheet!$D$8</f>
        <v>0.54778712102791471</v>
      </c>
    </row>
    <row r="681" spans="2:15">
      <c r="B681" s="29">
        <v>675</v>
      </c>
      <c r="C681" s="26">
        <v>22.5</v>
      </c>
      <c r="D681" s="26">
        <v>0.20609708290000001</v>
      </c>
      <c r="E681" s="26">
        <v>5.4478215529999999E-2</v>
      </c>
      <c r="F681" s="26">
        <f>D681-Mode1_Parameter_sheet!$D$7</f>
        <v>5.415983949496711E-2</v>
      </c>
      <c r="G681" s="26">
        <v>0.54663907060000005</v>
      </c>
      <c r="H681" s="26">
        <v>-1.3530846270000001E-2</v>
      </c>
      <c r="I681" s="26">
        <f>G681-Mode1_Parameter_sheet!$D$8</f>
        <v>-2.7265559938317585E-3</v>
      </c>
      <c r="K681" s="26">
        <v>22.5</v>
      </c>
      <c r="L681" s="33">
        <f>$R$8*COS($R$6*(K681-Mode1_Parameter_sheet!$D$9))+$R$10*SIN($R$6*(K681-Mode1_Parameter_sheet!$D$9))+$R$9*COS($R$7*(K681-Mode1_Parameter_sheet!$D$9))+$R$11*SIN($R$7*(K681-Mode1_Parameter_sheet!$D$9))</f>
        <v>5.4540869976951276E-2</v>
      </c>
      <c r="M681" s="33">
        <f>L681+Mode1_Parameter_sheet!$D$7</f>
        <v>0.20647811338198419</v>
      </c>
      <c r="N681" s="33">
        <f>$R$8*COS($R$6*(K681-Mode1_Parameter_sheet!$D$9))+$R$10*SIN($R$6*(K681-Mode1_Parameter_sheet!$D$9))-$R$9*COS($R$7*(K681-Mode1_Parameter_sheet!$D$9))-$R$11*SIN($R$7*(K681-Mode1_Parameter_sheet!$D$9))</f>
        <v>-2.307215158593251E-3</v>
      </c>
      <c r="O681" s="33">
        <f>N681+Mode1_Parameter_sheet!$D$8</f>
        <v>0.54705841143523859</v>
      </c>
    </row>
    <row r="682" spans="2:15">
      <c r="B682" s="29">
        <v>676</v>
      </c>
      <c r="C682" s="26">
        <v>22.533333330000001</v>
      </c>
      <c r="D682" s="26">
        <v>0.2076159259</v>
      </c>
      <c r="E682" s="26">
        <v>4.0068363429999997E-2</v>
      </c>
      <c r="F682" s="26">
        <f>D682-Mode1_Parameter_sheet!$D$7</f>
        <v>5.5678682494967102E-2</v>
      </c>
      <c r="G682" s="26">
        <v>0.54634976660000001</v>
      </c>
      <c r="H682" s="26">
        <v>-1.0445533890000001E-2</v>
      </c>
      <c r="I682" s="26">
        <f>G682-Mode1_Parameter_sheet!$D$8</f>
        <v>-3.0158599938318043E-3</v>
      </c>
      <c r="K682" s="26">
        <v>22.533333330000001</v>
      </c>
      <c r="L682" s="33">
        <f>$R$8*COS($R$6*(K682-Mode1_Parameter_sheet!$D$9))+$R$10*SIN($R$6*(K682-Mode1_Parameter_sheet!$D$9))+$R$9*COS($R$7*(K682-Mode1_Parameter_sheet!$D$9))+$R$11*SIN($R$7*(K682-Mode1_Parameter_sheet!$D$9))</f>
        <v>5.6432800892976351E-2</v>
      </c>
      <c r="M682" s="33">
        <f>L682+Mode1_Parameter_sheet!$D$7</f>
        <v>0.20837004429800926</v>
      </c>
      <c r="N682" s="33">
        <f>$R$8*COS($R$6*(K682-Mode1_Parameter_sheet!$D$9))+$R$10*SIN($R$6*(K682-Mode1_Parameter_sheet!$D$9))-$R$9*COS($R$7*(K682-Mode1_Parameter_sheet!$D$9))-$R$11*SIN($R$7*(K682-Mode1_Parameter_sheet!$D$9))</f>
        <v>-2.8981465613457831E-3</v>
      </c>
      <c r="O682" s="33">
        <f>N682+Mode1_Parameter_sheet!$D$8</f>
        <v>0.54646748003248602</v>
      </c>
    </row>
    <row r="683" spans="2:15">
      <c r="B683" s="29">
        <v>677</v>
      </c>
      <c r="C683" s="26">
        <v>22.56666667</v>
      </c>
      <c r="D683" s="26">
        <v>0.20876830709999999</v>
      </c>
      <c r="E683" s="26">
        <v>2.5251154800000002E-2</v>
      </c>
      <c r="F683" s="26">
        <f>D683-Mode1_Parameter_sheet!$D$7</f>
        <v>5.6831063694967099E-2</v>
      </c>
      <c r="G683" s="26">
        <v>0.54594270170000003</v>
      </c>
      <c r="H683" s="26">
        <v>-8.389504834E-3</v>
      </c>
      <c r="I683" s="26">
        <f>G683-Mode1_Parameter_sheet!$D$8</f>
        <v>-3.4229248938317802E-3</v>
      </c>
      <c r="K683" s="26">
        <v>22.56666667</v>
      </c>
      <c r="L683" s="33">
        <f>$R$8*COS($R$6*(K683-Mode1_Parameter_sheet!$D$9))+$R$10*SIN($R$6*(K683-Mode1_Parameter_sheet!$D$9))+$R$9*COS($R$7*(K683-Mode1_Parameter_sheet!$D$9))+$R$11*SIN($R$7*(K683-Mode1_Parameter_sheet!$D$9))</f>
        <v>5.7844956368216335E-2</v>
      </c>
      <c r="M683" s="33">
        <f>L683+Mode1_Parameter_sheet!$D$7</f>
        <v>0.20978219977324924</v>
      </c>
      <c r="N683" s="33">
        <f>$R$8*COS($R$6*(K683-Mode1_Parameter_sheet!$D$9))+$R$10*SIN($R$6*(K683-Mode1_Parameter_sheet!$D$9))-$R$9*COS($R$7*(K683-Mode1_Parameter_sheet!$D$9))-$R$11*SIN($R$7*(K683-Mode1_Parameter_sheet!$D$9))</f>
        <v>-3.3422340477361305E-3</v>
      </c>
      <c r="O683" s="33">
        <f>N683+Mode1_Parameter_sheet!$D$8</f>
        <v>0.54602339254609566</v>
      </c>
    </row>
    <row r="684" spans="2:15">
      <c r="B684" s="29">
        <v>678</v>
      </c>
      <c r="C684" s="26">
        <v>22.6</v>
      </c>
      <c r="D684" s="26">
        <v>0.20929933619999999</v>
      </c>
      <c r="E684" s="26">
        <v>9.0573032130000005E-3</v>
      </c>
      <c r="F684" s="26">
        <f>D684-Mode1_Parameter_sheet!$D$7</f>
        <v>5.7362092794967096E-2</v>
      </c>
      <c r="G684" s="26">
        <v>0.54579046630000005</v>
      </c>
      <c r="H684" s="26">
        <v>-2.5485448010000001E-3</v>
      </c>
      <c r="I684" s="26">
        <f>G684-Mode1_Parameter_sheet!$D$8</f>
        <v>-3.5751602938317584E-3</v>
      </c>
      <c r="K684" s="26">
        <v>22.6</v>
      </c>
      <c r="L684" s="33">
        <f>$R$8*COS($R$6*(K684-Mode1_Parameter_sheet!$D$9))+$R$10*SIN($R$6*(K684-Mode1_Parameter_sheet!$D$9))+$R$9*COS($R$7*(K684-Mode1_Parameter_sheet!$D$9))+$R$11*SIN($R$7*(K684-Mode1_Parameter_sheet!$D$9))</f>
        <v>5.8764523058174978E-2</v>
      </c>
      <c r="M684" s="33">
        <f>L684+Mode1_Parameter_sheet!$D$7</f>
        <v>0.21070176646320787</v>
      </c>
      <c r="N684" s="33">
        <f>$R$8*COS($R$6*(K684-Mode1_Parameter_sheet!$D$9))+$R$10*SIN($R$6*(K684-Mode1_Parameter_sheet!$D$9))-$R$9*COS($R$7*(K684-Mode1_Parameter_sheet!$D$9))-$R$11*SIN($R$7*(K684-Mode1_Parameter_sheet!$D$9))</f>
        <v>-3.6326852640904891E-3</v>
      </c>
      <c r="O684" s="33">
        <f>N684+Mode1_Parameter_sheet!$D$8</f>
        <v>0.54573294132974137</v>
      </c>
    </row>
    <row r="685" spans="2:15">
      <c r="B685" s="29">
        <v>679</v>
      </c>
      <c r="C685" s="26">
        <v>22.633333329999999</v>
      </c>
      <c r="D685" s="26">
        <v>0.2093721274</v>
      </c>
      <c r="E685" s="26">
        <v>-4.3484062310000004E-3</v>
      </c>
      <c r="F685" s="26">
        <f>D685-Mode1_Parameter_sheet!$D$7</f>
        <v>5.7434883994967101E-2</v>
      </c>
      <c r="G685" s="26">
        <v>0.54577279869999995</v>
      </c>
      <c r="H685" s="26">
        <v>1.574172809E-3</v>
      </c>
      <c r="I685" s="26">
        <f>G685-Mode1_Parameter_sheet!$D$8</f>
        <v>-3.5928278938318625E-3</v>
      </c>
      <c r="K685" s="26">
        <v>22.633333329999999</v>
      </c>
      <c r="L685" s="33">
        <f>$R$8*COS($R$6*(K685-Mode1_Parameter_sheet!$D$9))+$R$10*SIN($R$6*(K685-Mode1_Parameter_sheet!$D$9))+$R$9*COS($R$7*(K685-Mode1_Parameter_sheet!$D$9))+$R$11*SIN($R$7*(K685-Mode1_Parameter_sheet!$D$9))</f>
        <v>5.9183155464688803E-2</v>
      </c>
      <c r="M685" s="33">
        <f>L685+Mode1_Parameter_sheet!$D$7</f>
        <v>0.2111203988697217</v>
      </c>
      <c r="N685" s="33">
        <f>$R$8*COS($R$6*(K685-Mode1_Parameter_sheet!$D$9))+$R$10*SIN($R$6*(K685-Mode1_Parameter_sheet!$D$9))-$R$9*COS($R$7*(K685-Mode1_Parameter_sheet!$D$9))-$R$11*SIN($R$7*(K685-Mode1_Parameter_sheet!$D$9))</f>
        <v>-3.7650668377123796E-3</v>
      </c>
      <c r="O685" s="33">
        <f>N685+Mode1_Parameter_sheet!$D$8</f>
        <v>0.54560055975611943</v>
      </c>
    </row>
    <row r="686" spans="2:15">
      <c r="B686" s="29">
        <v>680</v>
      </c>
      <c r="C686" s="26">
        <v>22.666666670000001</v>
      </c>
      <c r="D686" s="26">
        <v>0.2090094424</v>
      </c>
      <c r="E686" s="26">
        <v>-1.835460652E-2</v>
      </c>
      <c r="F686" s="26">
        <f>D686-Mode1_Parameter_sheet!$D$7</f>
        <v>5.7072198994967099E-2</v>
      </c>
      <c r="G686" s="26">
        <v>0.54589541119999996</v>
      </c>
      <c r="H686" s="26">
        <v>7.6524021820000001E-3</v>
      </c>
      <c r="I686" s="26">
        <f>G686-Mode1_Parameter_sheet!$D$8</f>
        <v>-3.4702153938318547E-3</v>
      </c>
      <c r="K686" s="26">
        <v>22.666666670000001</v>
      </c>
      <c r="L686" s="33">
        <f>$R$8*COS($R$6*(K686-Mode1_Parameter_sheet!$D$9))+$R$10*SIN($R$6*(K686-Mode1_Parameter_sheet!$D$9))+$R$9*COS($R$7*(K686-Mode1_Parameter_sheet!$D$9))+$R$11*SIN($R$7*(K686-Mode1_Parameter_sheet!$D$9))</f>
        <v>5.909705364130978E-2</v>
      </c>
      <c r="M686" s="33">
        <f>L686+Mode1_Parameter_sheet!$D$7</f>
        <v>0.21103429704634269</v>
      </c>
      <c r="N686" s="33">
        <f>$R$8*COS($R$6*(K686-Mode1_Parameter_sheet!$D$9))+$R$10*SIN($R$6*(K686-Mode1_Parameter_sheet!$D$9))-$R$9*COS($R$7*(K686-Mode1_Parameter_sheet!$D$9))-$R$11*SIN($R$7*(K686-Mode1_Parameter_sheet!$D$9))</f>
        <v>-3.7373590839733899E-3</v>
      </c>
      <c r="O686" s="33">
        <f>N686+Mode1_Parameter_sheet!$D$8</f>
        <v>0.54562826750985838</v>
      </c>
    </row>
    <row r="687" spans="2:15">
      <c r="B687" s="29">
        <v>681</v>
      </c>
      <c r="C687" s="26">
        <v>22.7</v>
      </c>
      <c r="D687" s="26">
        <v>0.20814848690000001</v>
      </c>
      <c r="E687" s="26">
        <v>-3.311468385E-2</v>
      </c>
      <c r="F687" s="26">
        <f>D687-Mode1_Parameter_sheet!$D$7</f>
        <v>5.6211243494967117E-2</v>
      </c>
      <c r="G687" s="26">
        <v>0.5462829589</v>
      </c>
      <c r="H687" s="26">
        <v>1.09999447E-2</v>
      </c>
      <c r="I687" s="26">
        <f>G687-Mode1_Parameter_sheet!$D$8</f>
        <v>-3.0826676938318087E-3</v>
      </c>
      <c r="K687" s="26">
        <v>22.7</v>
      </c>
      <c r="L687" s="33">
        <f>$R$8*COS($R$6*(K687-Mode1_Parameter_sheet!$D$9))+$R$10*SIN($R$6*(K687-Mode1_Parameter_sheet!$D$9))+$R$9*COS($R$7*(K687-Mode1_Parameter_sheet!$D$9))+$R$11*SIN($R$7*(K687-Mode1_Parameter_sheet!$D$9))</f>
        <v>5.8507000211986085E-2</v>
      </c>
      <c r="M687" s="33">
        <f>L687+Mode1_Parameter_sheet!$D$7</f>
        <v>0.21044424361701897</v>
      </c>
      <c r="N687" s="33">
        <f>$R$8*COS($R$6*(K687-Mode1_Parameter_sheet!$D$9))+$R$10*SIN($R$6*(K687-Mode1_Parameter_sheet!$D$9))-$R$9*COS($R$7*(K687-Mode1_Parameter_sheet!$D$9))-$R$11*SIN($R$7*(K687-Mode1_Parameter_sheet!$D$9))</f>
        <v>-3.5499814393581894E-3</v>
      </c>
      <c r="O687" s="33">
        <f>N687+Mode1_Parameter_sheet!$D$8</f>
        <v>0.54581564515447367</v>
      </c>
    </row>
    <row r="688" spans="2:15">
      <c r="B688" s="29">
        <v>682</v>
      </c>
      <c r="C688" s="26">
        <v>22.733333330000001</v>
      </c>
      <c r="D688" s="26">
        <v>0.20680179679999999</v>
      </c>
      <c r="E688" s="26">
        <v>-4.9670048629999998E-2</v>
      </c>
      <c r="F688" s="26">
        <f>D688-Mode1_Parameter_sheet!$D$7</f>
        <v>5.4864553394967097E-2</v>
      </c>
      <c r="G688" s="26">
        <v>0.54662874080000001</v>
      </c>
      <c r="H688" s="26">
        <v>1.5406924319999999E-2</v>
      </c>
      <c r="I688" s="26">
        <f>G688-Mode1_Parameter_sheet!$D$8</f>
        <v>-2.7368857938318003E-3</v>
      </c>
      <c r="K688" s="26">
        <v>22.733333330000001</v>
      </c>
      <c r="L688" s="33">
        <f>$R$8*COS($R$6*(K688-Mode1_Parameter_sheet!$D$9))+$R$10*SIN($R$6*(K688-Mode1_Parameter_sheet!$D$9))+$R$9*COS($R$7*(K688-Mode1_Parameter_sheet!$D$9))+$R$11*SIN($R$7*(K688-Mode1_Parameter_sheet!$D$9))</f>
        <v>5.7418352739125475E-2</v>
      </c>
      <c r="M688" s="33">
        <f>L688+Mode1_Parameter_sheet!$D$7</f>
        <v>0.20935559614415838</v>
      </c>
      <c r="N688" s="33">
        <f>$R$8*COS($R$6*(K688-Mode1_Parameter_sheet!$D$9))+$R$10*SIN($R$6*(K688-Mode1_Parameter_sheet!$D$9))-$R$9*COS($R$7*(K688-Mode1_Parameter_sheet!$D$9))-$R$11*SIN($R$7*(K688-Mode1_Parameter_sheet!$D$9))</f>
        <v>-3.2057871932437802E-3</v>
      </c>
      <c r="O688" s="33">
        <f>N688+Mode1_Parameter_sheet!$D$8</f>
        <v>0.54615983940058799</v>
      </c>
    </row>
    <row r="689" spans="2:15">
      <c r="B689" s="29">
        <v>683</v>
      </c>
      <c r="C689" s="26">
        <v>22.766666669999999</v>
      </c>
      <c r="D689" s="26">
        <v>0.20483715029999999</v>
      </c>
      <c r="E689" s="26">
        <v>-6.3843556509999996E-2</v>
      </c>
      <c r="F689" s="26">
        <f>D689-Mode1_Parameter_sheet!$D$7</f>
        <v>5.2899906894967097E-2</v>
      </c>
      <c r="G689" s="26">
        <v>0.54731008709999995</v>
      </c>
      <c r="H689" s="26">
        <v>2.083825399E-2</v>
      </c>
      <c r="I689" s="26">
        <f>G689-Mode1_Parameter_sheet!$D$8</f>
        <v>-2.0555394938318594E-3</v>
      </c>
      <c r="K689" s="26">
        <v>22.766666669999999</v>
      </c>
      <c r="L689" s="33">
        <f>$R$8*COS($R$6*(K689-Mode1_Parameter_sheet!$D$9))+$R$10*SIN($R$6*(K689-Mode1_Parameter_sheet!$D$9))+$R$9*COS($R$7*(K689-Mode1_Parameter_sheet!$D$9))+$R$11*SIN($R$7*(K689-Mode1_Parameter_sheet!$D$9))</f>
        <v>5.584099198390341E-2</v>
      </c>
      <c r="M689" s="33">
        <f>L689+Mode1_Parameter_sheet!$D$7</f>
        <v>0.20777823538893631</v>
      </c>
      <c r="N689" s="33">
        <f>$R$8*COS($R$6*(K689-Mode1_Parameter_sheet!$D$9))+$R$10*SIN($R$6*(K689-Mode1_Parameter_sheet!$D$9))-$R$9*COS($R$7*(K689-Mode1_Parameter_sheet!$D$9))-$R$11*SIN($R$7*(K689-Mode1_Parameter_sheet!$D$9))</f>
        <v>-2.7100277301109928E-3</v>
      </c>
      <c r="O689" s="33">
        <f>N689+Mode1_Parameter_sheet!$D$8</f>
        <v>0.54665559886372084</v>
      </c>
    </row>
    <row r="690" spans="2:15">
      <c r="B690" s="29">
        <v>684</v>
      </c>
      <c r="C690" s="26">
        <v>22.8</v>
      </c>
      <c r="D690" s="26">
        <v>0.20254555969999999</v>
      </c>
      <c r="E690" s="26">
        <v>-7.7845422679999998E-2</v>
      </c>
      <c r="F690" s="26">
        <f>D690-Mode1_Parameter_sheet!$D$7</f>
        <v>5.0608316294967093E-2</v>
      </c>
      <c r="G690" s="26">
        <v>0.54801795769999995</v>
      </c>
      <c r="H690" s="26">
        <v>2.2542449270000001E-2</v>
      </c>
      <c r="I690" s="26">
        <f>G690-Mode1_Parameter_sheet!$D$8</f>
        <v>-1.3476688938318659E-3</v>
      </c>
      <c r="K690" s="26">
        <v>22.8</v>
      </c>
      <c r="L690" s="33">
        <f>$R$8*COS($R$6*(K690-Mode1_Parameter_sheet!$D$9))+$R$10*SIN($R$6*(K690-Mode1_Parameter_sheet!$D$9))+$R$9*COS($R$7*(K690-Mode1_Parameter_sheet!$D$9))+$R$11*SIN($R$7*(K690-Mode1_Parameter_sheet!$D$9))</f>
        <v>5.3789229688697024E-2</v>
      </c>
      <c r="M690" s="33">
        <f>L690+Mode1_Parameter_sheet!$D$7</f>
        <v>0.20572647309372993</v>
      </c>
      <c r="N690" s="33">
        <f>$R$8*COS($R$6*(K690-Mode1_Parameter_sheet!$D$9))+$R$10*SIN($R$6*(K690-Mode1_Parameter_sheet!$D$9))-$R$9*COS($R$7*(K690-Mode1_Parameter_sheet!$D$9))-$R$11*SIN($R$7*(K690-Mode1_Parameter_sheet!$D$9))</f>
        <v>-2.0702876703494709E-3</v>
      </c>
      <c r="O690" s="33">
        <f>N690+Mode1_Parameter_sheet!$D$8</f>
        <v>0.54729533892348237</v>
      </c>
    </row>
    <row r="691" spans="2:15">
      <c r="B691" s="29">
        <v>685</v>
      </c>
      <c r="C691" s="26">
        <v>22.833333329999999</v>
      </c>
      <c r="D691" s="26">
        <v>0.19964745549999999</v>
      </c>
      <c r="E691" s="26">
        <v>-8.8079278499999997E-2</v>
      </c>
      <c r="F691" s="26">
        <f>D691-Mode1_Parameter_sheet!$D$7</f>
        <v>4.7710212094967092E-2</v>
      </c>
      <c r="G691" s="26">
        <v>0.54881291710000002</v>
      </c>
      <c r="H691" s="26">
        <v>2.7438303859999999E-2</v>
      </c>
      <c r="I691" s="26">
        <f>G691-Mode1_Parameter_sheet!$D$8</f>
        <v>-5.5270949383179335E-4</v>
      </c>
      <c r="K691" s="26">
        <v>22.833333329999999</v>
      </c>
      <c r="L691" s="33">
        <f>$R$8*COS($R$6*(K691-Mode1_Parameter_sheet!$D$9))+$R$10*SIN($R$6*(K691-Mode1_Parameter_sheet!$D$9))+$R$9*COS($R$7*(K691-Mode1_Parameter_sheet!$D$9))+$R$11*SIN($R$7*(K691-Mode1_Parameter_sheet!$D$9))</f>
        <v>5.1281669193533615E-2</v>
      </c>
      <c r="M691" s="33">
        <f>L691+Mode1_Parameter_sheet!$D$7</f>
        <v>0.2032189125985665</v>
      </c>
      <c r="N691" s="33">
        <f>$R$8*COS($R$6*(K691-Mode1_Parameter_sheet!$D$9))+$R$10*SIN($R$6*(K691-Mode1_Parameter_sheet!$D$9))-$R$9*COS($R$7*(K691-Mode1_Parameter_sheet!$D$9))-$R$11*SIN($R$7*(K691-Mode1_Parameter_sheet!$D$9))</f>
        <v>-1.2963892685177586E-3</v>
      </c>
      <c r="O691" s="33">
        <f>N691+Mode1_Parameter_sheet!$D$8</f>
        <v>0.5480692373253141</v>
      </c>
    </row>
    <row r="692" spans="2:15">
      <c r="B692" s="29">
        <v>686</v>
      </c>
      <c r="C692" s="26">
        <v>22.866666670000001</v>
      </c>
      <c r="D692" s="26">
        <v>0.19667360780000001</v>
      </c>
      <c r="E692" s="26">
        <v>-9.8508038950000001E-2</v>
      </c>
      <c r="F692" s="26">
        <f>D692-Mode1_Parameter_sheet!$D$7</f>
        <v>4.4736364394967115E-2</v>
      </c>
      <c r="G692" s="26">
        <v>0.54984717800000005</v>
      </c>
      <c r="H692" s="26">
        <v>3.075040666E-2</v>
      </c>
      <c r="I692" s="26">
        <f>G692-Mode1_Parameter_sheet!$D$8</f>
        <v>4.8155140616823466E-4</v>
      </c>
      <c r="K692" s="26">
        <v>22.866666670000001</v>
      </c>
      <c r="L692" s="33">
        <f>$R$8*COS($R$6*(K692-Mode1_Parameter_sheet!$D$9))+$R$10*SIN($R$6*(K692-Mode1_Parameter_sheet!$D$9))+$R$9*COS($R$7*(K692-Mode1_Parameter_sheet!$D$9))+$R$11*SIN($R$7*(K692-Mode1_Parameter_sheet!$D$9))</f>
        <v>4.8341028825948373E-2</v>
      </c>
      <c r="M692" s="33">
        <f>L692+Mode1_Parameter_sheet!$D$7</f>
        <v>0.20027827223098127</v>
      </c>
      <c r="N692" s="33">
        <f>$R$8*COS($R$6*(K692-Mode1_Parameter_sheet!$D$9))+$R$10*SIN($R$6*(K692-Mode1_Parameter_sheet!$D$9))-$R$9*COS($R$7*(K692-Mode1_Parameter_sheet!$D$9))-$R$11*SIN($R$7*(K692-Mode1_Parameter_sheet!$D$9))</f>
        <v>-4.0026987448346998E-4</v>
      </c>
      <c r="O692" s="33">
        <f>N692+Mode1_Parameter_sheet!$D$8</f>
        <v>0.54896535671934832</v>
      </c>
    </row>
    <row r="693" spans="2:15">
      <c r="B693" s="29">
        <v>687</v>
      </c>
      <c r="C693" s="26">
        <v>22.9</v>
      </c>
      <c r="D693" s="26">
        <v>0.1930802529</v>
      </c>
      <c r="E693" s="26">
        <v>-0.1101130317</v>
      </c>
      <c r="F693" s="26">
        <f>D693-Mode1_Parameter_sheet!$D$7</f>
        <v>4.1143009494967103E-2</v>
      </c>
      <c r="G693" s="26">
        <v>0.55086294420000004</v>
      </c>
      <c r="H693" s="26">
        <v>2.9814039319999999E-2</v>
      </c>
      <c r="I693" s="26">
        <f>G693-Mode1_Parameter_sheet!$D$8</f>
        <v>1.4973176061682247E-3</v>
      </c>
      <c r="K693" s="26">
        <v>22.9</v>
      </c>
      <c r="L693" s="33">
        <f>$R$8*COS($R$6*(K693-Mode1_Parameter_sheet!$D$9))+$R$10*SIN($R$6*(K693-Mode1_Parameter_sheet!$D$9))+$R$9*COS($R$7*(K693-Mode1_Parameter_sheet!$D$9))+$R$11*SIN($R$7*(K693-Mode1_Parameter_sheet!$D$9))</f>
        <v>4.4993928622473339E-2</v>
      </c>
      <c r="M693" s="33">
        <f>L693+Mode1_Parameter_sheet!$D$7</f>
        <v>0.19693117202750623</v>
      </c>
      <c r="N693" s="33">
        <f>$R$8*COS($R$6*(K693-Mode1_Parameter_sheet!$D$9))+$R$10*SIN($R$6*(K693-Mode1_Parameter_sheet!$D$9))-$R$9*COS($R$7*(K693-Mode1_Parameter_sheet!$D$9))-$R$11*SIN($R$7*(K693-Mode1_Parameter_sheet!$D$9))</f>
        <v>6.0416656764551019E-4</v>
      </c>
      <c r="O693" s="33">
        <f>N693+Mode1_Parameter_sheet!$D$8</f>
        <v>0.54996979316147732</v>
      </c>
    </row>
    <row r="694" spans="2:15">
      <c r="B694" s="29">
        <v>688</v>
      </c>
      <c r="C694" s="26">
        <v>22.93333333</v>
      </c>
      <c r="D694" s="26">
        <v>0.18933273910000001</v>
      </c>
      <c r="E694" s="26">
        <v>-0.1173279414</v>
      </c>
      <c r="F694" s="26">
        <f>D694-Mode1_Parameter_sheet!$D$7</f>
        <v>3.7395495694967112E-2</v>
      </c>
      <c r="G694" s="26">
        <v>0.55183478060000002</v>
      </c>
      <c r="H694" s="26">
        <v>3.3760583029999999E-2</v>
      </c>
      <c r="I694" s="26">
        <f>G694-Mode1_Parameter_sheet!$D$8</f>
        <v>2.469154006168206E-3</v>
      </c>
      <c r="K694" s="26">
        <v>22.93333333</v>
      </c>
      <c r="L694" s="33">
        <f>$R$8*COS($R$6*(K694-Mode1_Parameter_sheet!$D$9))+$R$10*SIN($R$6*(K694-Mode1_Parameter_sheet!$D$9))+$R$9*COS($R$7*(K694-Mode1_Parameter_sheet!$D$9))+$R$11*SIN($R$7*(K694-Mode1_Parameter_sheet!$D$9))</f>
        <v>4.1270631503169238E-2</v>
      </c>
      <c r="M694" s="33">
        <f>L694+Mode1_Parameter_sheet!$D$7</f>
        <v>0.19320787490820213</v>
      </c>
      <c r="N694" s="33">
        <f>$R$8*COS($R$6*(K694-Mode1_Parameter_sheet!$D$9))+$R$10*SIN($R$6*(K694-Mode1_Parameter_sheet!$D$9))-$R$9*COS($R$7*(K694-Mode1_Parameter_sheet!$D$9))-$R$11*SIN($R$7*(K694-Mode1_Parameter_sheet!$D$9))</f>
        <v>1.7012255854385178E-3</v>
      </c>
      <c r="O694" s="33">
        <f>N694+Mode1_Parameter_sheet!$D$8</f>
        <v>0.55106685217927032</v>
      </c>
    </row>
    <row r="695" spans="2:15">
      <c r="B695" s="29">
        <v>689</v>
      </c>
      <c r="C695" s="26">
        <v>22.966666669999999</v>
      </c>
      <c r="D695" s="26">
        <v>0.1852583901</v>
      </c>
      <c r="E695" s="26">
        <v>-0.12932530719999999</v>
      </c>
      <c r="F695" s="26">
        <f>D695-Mode1_Parameter_sheet!$D$7</f>
        <v>3.3321146694967108E-2</v>
      </c>
      <c r="G695" s="26">
        <v>0.55311364969999999</v>
      </c>
      <c r="H695" s="26">
        <v>3.9766908449999999E-2</v>
      </c>
      <c r="I695" s="26">
        <f>G695-Mode1_Parameter_sheet!$D$8</f>
        <v>3.7480231061681746E-3</v>
      </c>
      <c r="K695" s="26">
        <v>22.966666669999999</v>
      </c>
      <c r="L695" s="33">
        <f>$R$8*COS($R$6*(K695-Mode1_Parameter_sheet!$D$9))+$R$10*SIN($R$6*(K695-Mode1_Parameter_sheet!$D$9))+$R$9*COS($R$7*(K695-Mode1_Parameter_sheet!$D$9))+$R$11*SIN($R$7*(K695-Mode1_Parameter_sheet!$D$9))</f>
        <v>3.7204757415547615E-2</v>
      </c>
      <c r="M695" s="33">
        <f>L695+Mode1_Parameter_sheet!$D$7</f>
        <v>0.18914200082058052</v>
      </c>
      <c r="N695" s="33">
        <f>$R$8*COS($R$6*(K695-Mode1_Parameter_sheet!$D$9))+$R$10*SIN($R$6*(K695-Mode1_Parameter_sheet!$D$9))-$R$9*COS($R$7*(K695-Mode1_Parameter_sheet!$D$9))-$R$11*SIN($R$7*(K695-Mode1_Parameter_sheet!$D$9))</f>
        <v>2.8736188874518391E-3</v>
      </c>
      <c r="O695" s="33">
        <f>N695+Mode1_Parameter_sheet!$D$8</f>
        <v>0.55223924548128367</v>
      </c>
    </row>
    <row r="696" spans="2:15">
      <c r="B696" s="29">
        <v>690</v>
      </c>
      <c r="C696" s="26">
        <v>23</v>
      </c>
      <c r="D696" s="26">
        <v>0.1807110519</v>
      </c>
      <c r="E696" s="26">
        <v>-0.13694538019999999</v>
      </c>
      <c r="F696" s="26">
        <f>D696-Mode1_Parameter_sheet!$D$7</f>
        <v>2.8773808494967107E-2</v>
      </c>
      <c r="G696" s="26">
        <v>0.55448590779999996</v>
      </c>
      <c r="H696" s="26">
        <v>3.4970660280000003E-2</v>
      </c>
      <c r="I696" s="26">
        <f>G696-Mode1_Parameter_sheet!$D$8</f>
        <v>5.1202812061681424E-3</v>
      </c>
      <c r="K696" s="26">
        <v>23</v>
      </c>
      <c r="L696" s="33">
        <f>$R$8*COS($R$6*(K696-Mode1_Parameter_sheet!$D$9))+$R$10*SIN($R$6*(K696-Mode1_Parameter_sheet!$D$9))+$R$9*COS($R$7*(K696-Mode1_Parameter_sheet!$D$9))+$R$11*SIN($R$7*(K696-Mode1_Parameter_sheet!$D$9))</f>
        <v>3.2832967873677767E-2</v>
      </c>
      <c r="M696" s="33">
        <f>L696+Mode1_Parameter_sheet!$D$7</f>
        <v>0.18477021127871066</v>
      </c>
      <c r="N696" s="33">
        <f>$R$8*COS($R$6*(K696-Mode1_Parameter_sheet!$D$9))+$R$10*SIN($R$6*(K696-Mode1_Parameter_sheet!$D$9))-$R$9*COS($R$7*(K696-Mode1_Parameter_sheet!$D$9))-$R$11*SIN($R$7*(K696-Mode1_Parameter_sheet!$D$9))</f>
        <v>4.102681238240917E-3</v>
      </c>
      <c r="O696" s="33">
        <f>N696+Mode1_Parameter_sheet!$D$8</f>
        <v>0.55346830783207268</v>
      </c>
    </row>
    <row r="697" spans="2:15">
      <c r="B697" s="29">
        <v>691</v>
      </c>
      <c r="C697" s="26">
        <v>23.033333330000001</v>
      </c>
      <c r="D697" s="26">
        <v>0.17612869810000001</v>
      </c>
      <c r="E697" s="26">
        <v>-0.1421299137</v>
      </c>
      <c r="F697" s="26">
        <f>D697-Mode1_Parameter_sheet!$D$7</f>
        <v>2.4191454694967113E-2</v>
      </c>
      <c r="G697" s="26">
        <v>0.55544502709999999</v>
      </c>
      <c r="H697" s="26">
        <v>3.4263713350000002E-2</v>
      </c>
      <c r="I697" s="26">
        <f>G697-Mode1_Parameter_sheet!$D$8</f>
        <v>6.0794005061681755E-3</v>
      </c>
      <c r="K697" s="26">
        <v>23.033333330000001</v>
      </c>
      <c r="L697" s="33">
        <f>$R$8*COS($R$6*(K697-Mode1_Parameter_sheet!$D$9))+$R$10*SIN($R$6*(K697-Mode1_Parameter_sheet!$D$9))+$R$9*COS($R$7*(K697-Mode1_Parameter_sheet!$D$9))+$R$11*SIN($R$7*(K697-Mode1_Parameter_sheet!$D$9))</f>
        <v>2.8194610520860079E-2</v>
      </c>
      <c r="M697" s="33">
        <f>L697+Mode1_Parameter_sheet!$D$7</f>
        <v>0.18013185392589298</v>
      </c>
      <c r="N697" s="33">
        <f>$R$8*COS($R$6*(K697-Mode1_Parameter_sheet!$D$9))+$R$10*SIN($R$6*(K697-Mode1_Parameter_sheet!$D$9))-$R$9*COS($R$7*(K697-Mode1_Parameter_sheet!$D$9))-$R$11*SIN($R$7*(K697-Mode1_Parameter_sheet!$D$9))</f>
        <v>5.3686087713527113E-3</v>
      </c>
      <c r="O697" s="33">
        <f>N697+Mode1_Parameter_sheet!$D$8</f>
        <v>0.55473423536518451</v>
      </c>
    </row>
    <row r="698" spans="2:15">
      <c r="B698" s="29">
        <v>692</v>
      </c>
      <c r="C698" s="26">
        <v>23.06666667</v>
      </c>
      <c r="D698" s="26">
        <v>0.1712357243</v>
      </c>
      <c r="E698" s="26">
        <v>-0.14664859550000001</v>
      </c>
      <c r="F698" s="26">
        <f>D698-Mode1_Parameter_sheet!$D$7</f>
        <v>1.9298480894967107E-2</v>
      </c>
      <c r="G698" s="26">
        <v>0.55677015539999997</v>
      </c>
      <c r="H698" s="26">
        <v>4.0399096779999998E-2</v>
      </c>
      <c r="I698" s="26">
        <f>G698-Mode1_Parameter_sheet!$D$8</f>
        <v>7.4045288061681536E-3</v>
      </c>
      <c r="K698" s="26">
        <v>23.06666667</v>
      </c>
      <c r="L698" s="33">
        <f>$R$8*COS($R$6*(K698-Mode1_Parameter_sheet!$D$9))+$R$10*SIN($R$6*(K698-Mode1_Parameter_sheet!$D$9))+$R$9*COS($R$7*(K698-Mode1_Parameter_sheet!$D$9))+$R$11*SIN($R$7*(K698-Mode1_Parameter_sheet!$D$9))</f>
        <v>2.3331349285511963E-2</v>
      </c>
      <c r="M698" s="33">
        <f>L698+Mode1_Parameter_sheet!$D$7</f>
        <v>0.17526859269054484</v>
      </c>
      <c r="N698" s="33">
        <f>$R$8*COS($R$6*(K698-Mode1_Parameter_sheet!$D$9))+$R$10*SIN($R$6*(K698-Mode1_Parameter_sheet!$D$9))-$R$9*COS($R$7*(K698-Mode1_Parameter_sheet!$D$9))-$R$11*SIN($R$7*(K698-Mode1_Parameter_sheet!$D$9))</f>
        <v>6.650709580143915E-3</v>
      </c>
      <c r="O698" s="33">
        <f>N698+Mode1_Parameter_sheet!$D$8</f>
        <v>0.55601633617397572</v>
      </c>
    </row>
    <row r="699" spans="2:15">
      <c r="B699" s="29">
        <v>693</v>
      </c>
      <c r="C699" s="26">
        <v>23.1</v>
      </c>
      <c r="D699" s="26">
        <v>0.1663521251</v>
      </c>
      <c r="E699" s="26">
        <v>-0.1484875205</v>
      </c>
      <c r="F699" s="26">
        <f>D699-Mode1_Parameter_sheet!$D$7</f>
        <v>1.4414881694967102E-2</v>
      </c>
      <c r="G699" s="26">
        <v>0.55813830019999999</v>
      </c>
      <c r="H699" s="26">
        <v>3.4057550649999997E-2</v>
      </c>
      <c r="I699" s="26">
        <f>G699-Mode1_Parameter_sheet!$D$8</f>
        <v>8.7726736061681798E-3</v>
      </c>
      <c r="K699" s="26">
        <v>23.1</v>
      </c>
      <c r="L699" s="33">
        <f>$R$8*COS($R$6*(K699-Mode1_Parameter_sheet!$D$9))+$R$10*SIN($R$6*(K699-Mode1_Parameter_sheet!$D$9))+$R$9*COS($R$7*(K699-Mode1_Parameter_sheet!$D$9))+$R$11*SIN($R$7*(K699-Mode1_Parameter_sheet!$D$9))</f>
        <v>1.8286774607663769E-2</v>
      </c>
      <c r="M699" s="33">
        <f>L699+Mode1_Parameter_sheet!$D$7</f>
        <v>0.17022401801269665</v>
      </c>
      <c r="N699" s="33">
        <f>$R$8*COS($R$6*(K699-Mode1_Parameter_sheet!$D$9))+$R$10*SIN($R$6*(K699-Mode1_Parameter_sheet!$D$9))-$R$9*COS($R$7*(K699-Mode1_Parameter_sheet!$D$9))-$R$11*SIN($R$7*(K699-Mode1_Parameter_sheet!$D$9))</f>
        <v>7.9276665920648779E-3</v>
      </c>
      <c r="O699" s="33">
        <f>N699+Mode1_Parameter_sheet!$D$8</f>
        <v>0.55729329318589671</v>
      </c>
    </row>
    <row r="700" spans="2:15">
      <c r="B700" s="29">
        <v>694</v>
      </c>
      <c r="C700" s="26">
        <v>23.133333329999999</v>
      </c>
      <c r="D700" s="26">
        <v>0.16133655629999999</v>
      </c>
      <c r="E700" s="26">
        <v>-0.15146629789999999</v>
      </c>
      <c r="F700" s="26">
        <f>D700-Mode1_Parameter_sheet!$D$7</f>
        <v>9.3993128949670934E-3</v>
      </c>
      <c r="G700" s="26">
        <v>0.55904065879999998</v>
      </c>
      <c r="H700" s="26">
        <v>3.1671358089999997E-2</v>
      </c>
      <c r="I700" s="26">
        <f>G700-Mode1_Parameter_sheet!$D$8</f>
        <v>9.6750322061681659E-3</v>
      </c>
      <c r="K700" s="26">
        <v>23.133333329999999</v>
      </c>
      <c r="L700" s="33">
        <f>$R$8*COS($R$6*(K700-Mode1_Parameter_sheet!$D$9))+$R$10*SIN($R$6*(K700-Mode1_Parameter_sheet!$D$9))+$R$9*COS($R$7*(K700-Mode1_Parameter_sheet!$D$9))+$R$11*SIN($R$7*(K700-Mode1_Parameter_sheet!$D$9))</f>
        <v>1.3105982674485145E-2</v>
      </c>
      <c r="M700" s="33">
        <f>L700+Mode1_Parameter_sheet!$D$7</f>
        <v>0.16504322607951805</v>
      </c>
      <c r="N700" s="33">
        <f>$R$8*COS($R$6*(K700-Mode1_Parameter_sheet!$D$9))+$R$10*SIN($R$6*(K700-Mode1_Parameter_sheet!$D$9))-$R$9*COS($R$7*(K700-Mode1_Parameter_sheet!$D$9))-$R$11*SIN($R$7*(K700-Mode1_Parameter_sheet!$D$9))</f>
        <v>9.1778133724225771E-3</v>
      </c>
      <c r="O700" s="33">
        <f>N700+Mode1_Parameter_sheet!$D$8</f>
        <v>0.55854343996625444</v>
      </c>
    </row>
    <row r="701" spans="2:15">
      <c r="B701" s="29">
        <v>695</v>
      </c>
      <c r="C701" s="26">
        <v>23.166666670000001</v>
      </c>
      <c r="D701" s="26">
        <v>0.15625437189999999</v>
      </c>
      <c r="E701" s="26">
        <v>-0.15247230110000001</v>
      </c>
      <c r="F701" s="26">
        <f>D701-Mode1_Parameter_sheet!$D$7</f>
        <v>4.3171284949670985E-3</v>
      </c>
      <c r="G701" s="26">
        <v>0.56024972409999996</v>
      </c>
      <c r="H701" s="26">
        <v>3.178776313E-2</v>
      </c>
      <c r="I701" s="26">
        <f>G701-Mode1_Parameter_sheet!$D$8</f>
        <v>1.0884097506168144E-2</v>
      </c>
      <c r="K701" s="26">
        <v>23.166666670000001</v>
      </c>
      <c r="L701" s="33">
        <f>$R$8*COS($R$6*(K701-Mode1_Parameter_sheet!$D$9))+$R$10*SIN($R$6*(K701-Mode1_Parameter_sheet!$D$9))+$R$9*COS($R$7*(K701-Mode1_Parameter_sheet!$D$9))+$R$11*SIN($R$7*(K701-Mode1_Parameter_sheet!$D$9))</f>
        <v>7.8351541914976567E-3</v>
      </c>
      <c r="M701" s="33">
        <f>L701+Mode1_Parameter_sheet!$D$7</f>
        <v>0.15977239759653056</v>
      </c>
      <c r="N701" s="33">
        <f>$R$8*COS($R$6*(K701-Mode1_Parameter_sheet!$D$9))+$R$10*SIN($R$6*(K701-Mode1_Parameter_sheet!$D$9))-$R$9*COS($R$7*(K701-Mode1_Parameter_sheet!$D$9))-$R$11*SIN($R$7*(K701-Mode1_Parameter_sheet!$D$9))</f>
        <v>1.0379412640423661E-2</v>
      </c>
      <c r="O701" s="33">
        <f>N701+Mode1_Parameter_sheet!$D$8</f>
        <v>0.55974503923425545</v>
      </c>
    </row>
    <row r="702" spans="2:15">
      <c r="B702" s="29">
        <v>696</v>
      </c>
      <c r="C702" s="26">
        <v>23.2</v>
      </c>
      <c r="D702" s="26">
        <v>0.15117173619999999</v>
      </c>
      <c r="E702" s="26">
        <v>-0.1529021948</v>
      </c>
      <c r="F702" s="26">
        <f>D702-Mode1_Parameter_sheet!$D$7</f>
        <v>-7.6550720503290592E-4</v>
      </c>
      <c r="G702" s="26">
        <v>0.56115984299999999</v>
      </c>
      <c r="H702" s="26">
        <v>2.5890147329999998E-2</v>
      </c>
      <c r="I702" s="26">
        <f>G702-Mode1_Parameter_sheet!$D$8</f>
        <v>1.1794216406168179E-2</v>
      </c>
      <c r="K702" s="26">
        <v>23.2</v>
      </c>
      <c r="L702" s="33">
        <f>$R$8*COS($R$6*(K702-Mode1_Parameter_sheet!$D$9))+$R$10*SIN($R$6*(K702-Mode1_Parameter_sheet!$D$9))+$R$9*COS($R$7*(K702-Mode1_Parameter_sheet!$D$9))+$R$11*SIN($R$7*(K702-Mode1_Parameter_sheet!$D$9))</f>
        <v>2.5211246331164556E-3</v>
      </c>
      <c r="M702" s="33">
        <f>L702+Mode1_Parameter_sheet!$D$7</f>
        <v>0.15445836803814936</v>
      </c>
      <c r="N702" s="33">
        <f>$R$8*COS($R$6*(K702-Mode1_Parameter_sheet!$D$9))+$R$10*SIN($R$6*(K702-Mode1_Parameter_sheet!$D$9))-$R$9*COS($R$7*(K702-Mode1_Parameter_sheet!$D$9))-$R$11*SIN($R$7*(K702-Mode1_Parameter_sheet!$D$9))</f>
        <v>1.1510937879331138E-2</v>
      </c>
      <c r="O702" s="33">
        <f>N702+Mode1_Parameter_sheet!$D$8</f>
        <v>0.56087656447316292</v>
      </c>
    </row>
    <row r="703" spans="2:15">
      <c r="B703" s="29">
        <v>697</v>
      </c>
      <c r="C703" s="26">
        <v>23.233333330000001</v>
      </c>
      <c r="D703" s="26">
        <v>0.14606089219999999</v>
      </c>
      <c r="E703" s="26">
        <v>-0.1520237945</v>
      </c>
      <c r="F703" s="26">
        <f>D703-Mode1_Parameter_sheet!$D$7</f>
        <v>-5.8763512050329092E-3</v>
      </c>
      <c r="G703" s="26">
        <v>0.5619757339</v>
      </c>
      <c r="H703" s="26">
        <v>2.4344171769999999E-2</v>
      </c>
      <c r="I703" s="26">
        <f>G703-Mode1_Parameter_sheet!$D$8</f>
        <v>1.2610107306168183E-2</v>
      </c>
      <c r="K703" s="26">
        <v>23.233333330000001</v>
      </c>
      <c r="L703" s="33">
        <f>$R$8*COS($R$6*(K703-Mode1_Parameter_sheet!$D$9))+$R$10*SIN($R$6*(K703-Mode1_Parameter_sheet!$D$9))+$R$9*COS($R$7*(K703-Mode1_Parameter_sheet!$D$9))+$R$11*SIN($R$7*(K703-Mode1_Parameter_sheet!$D$9))</f>
        <v>-2.789064936247935E-3</v>
      </c>
      <c r="M703" s="33">
        <f>L703+Mode1_Parameter_sheet!$D$7</f>
        <v>0.14914817846878495</v>
      </c>
      <c r="N703" s="33">
        <f>$R$8*COS($R$6*(K703-Mode1_Parameter_sheet!$D$9))+$R$10*SIN($R$6*(K703-Mode1_Parameter_sheet!$D$9))-$R$9*COS($R$7*(K703-Mode1_Parameter_sheet!$D$9))-$R$11*SIN($R$7*(K703-Mode1_Parameter_sheet!$D$9))</f>
        <v>1.255135779825672E-2</v>
      </c>
      <c r="O703" s="33">
        <f>N703+Mode1_Parameter_sheet!$D$8</f>
        <v>0.56191698439208848</v>
      </c>
    </row>
    <row r="704" spans="2:15">
      <c r="B704" s="29">
        <v>698</v>
      </c>
      <c r="C704" s="26">
        <v>23.266666669999999</v>
      </c>
      <c r="D704" s="26">
        <v>0.1410368166</v>
      </c>
      <c r="E704" s="26">
        <v>-0.1501654677</v>
      </c>
      <c r="F704" s="26">
        <f>D704-Mode1_Parameter_sheet!$D$7</f>
        <v>-1.0900426805032892E-2</v>
      </c>
      <c r="G704" s="26">
        <v>0.56278278780000002</v>
      </c>
      <c r="H704" s="26">
        <v>2.2584558229999999E-2</v>
      </c>
      <c r="I704" s="26">
        <f>G704-Mode1_Parameter_sheet!$D$8</f>
        <v>1.3417161206168204E-2</v>
      </c>
      <c r="K704" s="26">
        <v>23.266666669999999</v>
      </c>
      <c r="L704" s="33">
        <f>$R$8*COS($R$6*(K704-Mode1_Parameter_sheet!$D$9))+$R$10*SIN($R$6*(K704-Mode1_Parameter_sheet!$D$9))+$R$9*COS($R$7*(K704-Mode1_Parameter_sheet!$D$9))+$R$11*SIN($R$7*(K704-Mode1_Parameter_sheet!$D$9))</f>
        <v>-8.0486034756464368E-3</v>
      </c>
      <c r="M704" s="33">
        <f>L704+Mode1_Parameter_sheet!$D$7</f>
        <v>0.14388863992938647</v>
      </c>
      <c r="N704" s="33">
        <f>$R$8*COS($R$6*(K704-Mode1_Parameter_sheet!$D$9))+$R$10*SIN($R$6*(K704-Mode1_Parameter_sheet!$D$9))-$R$9*COS($R$7*(K704-Mode1_Parameter_sheet!$D$9))-$R$11*SIN($R$7*(K704-Mode1_Parameter_sheet!$D$9))</f>
        <v>1.3480413728121032E-2</v>
      </c>
      <c r="O704" s="33">
        <f>N704+Mode1_Parameter_sheet!$D$8</f>
        <v>0.56284604032195285</v>
      </c>
    </row>
    <row r="705" spans="2:15">
      <c r="B705" s="29">
        <v>699</v>
      </c>
      <c r="C705" s="26">
        <v>23.3</v>
      </c>
      <c r="D705" s="26">
        <v>0.1360498611</v>
      </c>
      <c r="E705" s="26">
        <v>-0.14373973130000001</v>
      </c>
      <c r="F705" s="26">
        <f>D705-Mode1_Parameter_sheet!$D$7</f>
        <v>-1.5887382305032893E-2</v>
      </c>
      <c r="G705" s="26">
        <v>0.56348137109999996</v>
      </c>
      <c r="H705" s="26">
        <v>1.9426247430000002E-2</v>
      </c>
      <c r="I705" s="26">
        <f>G705-Mode1_Parameter_sheet!$D$8</f>
        <v>1.4115744506168149E-2</v>
      </c>
      <c r="K705" s="26">
        <v>23.3</v>
      </c>
      <c r="L705" s="33">
        <f>$R$8*COS($R$6*(K705-Mode1_Parameter_sheet!$D$9))+$R$10*SIN($R$6*(K705-Mode1_Parameter_sheet!$D$9))+$R$9*COS($R$7*(K705-Mode1_Parameter_sheet!$D$9))+$R$11*SIN($R$7*(K705-Mode1_Parameter_sheet!$D$9))</f>
        <v>-1.3211341993661965E-2</v>
      </c>
      <c r="M705" s="33">
        <f>L705+Mode1_Parameter_sheet!$D$7</f>
        <v>0.13872590141137092</v>
      </c>
      <c r="N705" s="33">
        <f>$R$8*COS($R$6*(K705-Mode1_Parameter_sheet!$D$9))+$R$10*SIN($R$6*(K705-Mode1_Parameter_sheet!$D$9))-$R$9*COS($R$7*(K705-Mode1_Parameter_sheet!$D$9))-$R$11*SIN($R$7*(K705-Mode1_Parameter_sheet!$D$9))</f>
        <v>1.4278890525489791E-2</v>
      </c>
      <c r="O705" s="33">
        <f>N705+Mode1_Parameter_sheet!$D$8</f>
        <v>0.56364451711932162</v>
      </c>
    </row>
    <row r="706" spans="2:15">
      <c r="B706" s="29">
        <v>700</v>
      </c>
      <c r="C706" s="26">
        <v>23.333333329999999</v>
      </c>
      <c r="D706" s="26">
        <v>0.13145416779999999</v>
      </c>
      <c r="E706" s="26">
        <v>-0.13539343679999999</v>
      </c>
      <c r="F706" s="26">
        <f>D706-Mode1_Parameter_sheet!$D$7</f>
        <v>-2.0483075605032902E-2</v>
      </c>
      <c r="G706" s="26">
        <v>0.56407787089999994</v>
      </c>
      <c r="H706" s="26">
        <v>1.1791226090000001E-2</v>
      </c>
      <c r="I706" s="26">
        <f>G706-Mode1_Parameter_sheet!$D$8</f>
        <v>1.4712244306168132E-2</v>
      </c>
      <c r="K706" s="26">
        <v>23.333333329999999</v>
      </c>
      <c r="L706" s="33">
        <f>$R$8*COS($R$6*(K706-Mode1_Parameter_sheet!$D$9))+$R$10*SIN($R$6*(K706-Mode1_Parameter_sheet!$D$9))+$R$9*COS($R$7*(K706-Mode1_Parameter_sheet!$D$9))+$R$11*SIN($R$7*(K706-Mode1_Parameter_sheet!$D$9))</f>
        <v>-1.8232231928842699E-2</v>
      </c>
      <c r="M706" s="33">
        <f>L706+Mode1_Parameter_sheet!$D$7</f>
        <v>0.13370501147619018</v>
      </c>
      <c r="N706" s="33">
        <f>$R$8*COS($R$6*(K706-Mode1_Parameter_sheet!$D$9))+$R$10*SIN($R$6*(K706-Mode1_Parameter_sheet!$D$9))-$R$9*COS($R$7*(K706-Mode1_Parameter_sheet!$D$9))-$R$11*SIN($R$7*(K706-Mode1_Parameter_sheet!$D$9))</f>
        <v>1.4928879660710753E-2</v>
      </c>
      <c r="O706" s="33">
        <f>N706+Mode1_Parameter_sheet!$D$8</f>
        <v>0.56429450625454258</v>
      </c>
    </row>
    <row r="707" spans="2:15">
      <c r="B707" s="29">
        <v>701</v>
      </c>
      <c r="C707" s="26">
        <v>23.366666670000001</v>
      </c>
      <c r="D707" s="26">
        <v>0.12702363189999999</v>
      </c>
      <c r="E707" s="26">
        <v>-0.13158669349999999</v>
      </c>
      <c r="F707" s="26">
        <f>D707-Mode1_Parameter_sheet!$D$7</f>
        <v>-2.4913611505032907E-2</v>
      </c>
      <c r="G707" s="26">
        <v>0.56426745290000002</v>
      </c>
      <c r="H707" s="26">
        <v>3.1055163459999999E-3</v>
      </c>
      <c r="I707" s="26">
        <f>G707-Mode1_Parameter_sheet!$D$8</f>
        <v>1.4901826306168209E-2</v>
      </c>
      <c r="K707" s="26">
        <v>23.366666670000001</v>
      </c>
      <c r="L707" s="33">
        <f>$R$8*COS($R$6*(K707-Mode1_Parameter_sheet!$D$9))+$R$10*SIN($R$6*(K707-Mode1_Parameter_sheet!$D$9))+$R$9*COS($R$7*(K707-Mode1_Parameter_sheet!$D$9))+$R$11*SIN($R$7*(K707-Mode1_Parameter_sheet!$D$9))</f>
        <v>-2.3067737089755753E-2</v>
      </c>
      <c r="M707" s="33">
        <f>L707+Mode1_Parameter_sheet!$D$7</f>
        <v>0.12886950631527713</v>
      </c>
      <c r="N707" s="33">
        <f>$R$8*COS($R$6*(K707-Mode1_Parameter_sheet!$D$9))+$R$10*SIN($R$6*(K707-Mode1_Parameter_sheet!$D$9))-$R$9*COS($R$7*(K707-Mode1_Parameter_sheet!$D$9))-$R$11*SIN($R$7*(K707-Mode1_Parameter_sheet!$D$9))</f>
        <v>1.5414026254614157E-2</v>
      </c>
      <c r="O707" s="33">
        <f>N707+Mode1_Parameter_sheet!$D$8</f>
        <v>0.564779652848446</v>
      </c>
    </row>
    <row r="708" spans="2:15">
      <c r="B708" s="29">
        <v>702</v>
      </c>
      <c r="C708" s="26">
        <v>23.4</v>
      </c>
      <c r="D708" s="26">
        <v>0.1226817216</v>
      </c>
      <c r="E708" s="26">
        <v>-0.12260762930000001</v>
      </c>
      <c r="F708" s="26">
        <f>D708-Mode1_Parameter_sheet!$D$7</f>
        <v>-2.9255521805032894E-2</v>
      </c>
      <c r="G708" s="26">
        <v>0.56428490539999998</v>
      </c>
      <c r="H708" s="26">
        <v>-1.5784281200000001E-4</v>
      </c>
      <c r="I708" s="26">
        <f>G708-Mode1_Parameter_sheet!$D$8</f>
        <v>1.4919278806168168E-2</v>
      </c>
      <c r="K708" s="26">
        <v>23.4</v>
      </c>
      <c r="L708" s="33">
        <f>$R$8*COS($R$6*(K708-Mode1_Parameter_sheet!$D$9))+$R$10*SIN($R$6*(K708-Mode1_Parameter_sheet!$D$9))+$R$9*COS($R$7*(K708-Mode1_Parameter_sheet!$D$9))+$R$11*SIN($R$7*(K708-Mode1_Parameter_sheet!$D$9))</f>
        <v>-2.7676230294283871E-2</v>
      </c>
      <c r="M708" s="33">
        <f>L708+Mode1_Parameter_sheet!$D$7</f>
        <v>0.12426101311074902</v>
      </c>
      <c r="N708" s="33">
        <f>$R$8*COS($R$6*(K708-Mode1_Parameter_sheet!$D$9))+$R$10*SIN($R$6*(K708-Mode1_Parameter_sheet!$D$9))-$R$9*COS($R$7*(K708-Mode1_Parameter_sheet!$D$9))-$R$11*SIN($R$7*(K708-Mode1_Parameter_sheet!$D$9))</f>
        <v>1.5719760593472826E-2</v>
      </c>
      <c r="O708" s="33">
        <f>N708+Mode1_Parameter_sheet!$D$8</f>
        <v>0.56508538718730461</v>
      </c>
    </row>
    <row r="709" spans="2:15">
      <c r="B709" s="29">
        <v>703</v>
      </c>
      <c r="C709" s="26">
        <v>23.43333333</v>
      </c>
      <c r="D709" s="26">
        <v>0.11884979</v>
      </c>
      <c r="E709" s="26">
        <v>-0.1109059278</v>
      </c>
      <c r="F709" s="26">
        <f>D709-Mode1_Parameter_sheet!$D$7</f>
        <v>-3.3087453405032899E-2</v>
      </c>
      <c r="G709" s="26">
        <v>0.56425692999999999</v>
      </c>
      <c r="H709" s="26">
        <v>-2.6521617999999999E-3</v>
      </c>
      <c r="I709" s="26">
        <f>G709-Mode1_Parameter_sheet!$D$8</f>
        <v>1.4891303406168177E-2</v>
      </c>
      <c r="K709" s="26">
        <v>23.43333333</v>
      </c>
      <c r="L709" s="33">
        <f>$R$8*COS($R$6*(K709-Mode1_Parameter_sheet!$D$9))+$R$10*SIN($R$6*(K709-Mode1_Parameter_sheet!$D$9))+$R$9*COS($R$7*(K709-Mode1_Parameter_sheet!$D$9))+$R$11*SIN($R$7*(K709-Mode1_Parameter_sheet!$D$9))</f>
        <v>-3.2018382962293382E-2</v>
      </c>
      <c r="M709" s="33">
        <f>L709+Mode1_Parameter_sheet!$D$7</f>
        <v>0.11991886044273951</v>
      </c>
      <c r="N709" s="33">
        <f>$R$8*COS($R$6*(K709-Mode1_Parameter_sheet!$D$9))+$R$10*SIN($R$6*(K709-Mode1_Parameter_sheet!$D$9))-$R$9*COS($R$7*(K709-Mode1_Parameter_sheet!$D$9))-$R$11*SIN($R$7*(K709-Mode1_Parameter_sheet!$D$9))</f>
        <v>1.5833511624814511E-2</v>
      </c>
      <c r="O709" s="33">
        <f>N709+Mode1_Parameter_sheet!$D$8</f>
        <v>0.56519913821864631</v>
      </c>
    </row>
    <row r="710" spans="2:15">
      <c r="B710" s="29">
        <v>704</v>
      </c>
      <c r="C710" s="26">
        <v>23.466666669999999</v>
      </c>
      <c r="D710" s="26">
        <v>0.1152879931</v>
      </c>
      <c r="E710" s="26">
        <v>-0.1052663704</v>
      </c>
      <c r="F710" s="26">
        <f>D710-Mode1_Parameter_sheet!$D$7</f>
        <v>-3.6649250305032896E-2</v>
      </c>
      <c r="G710" s="26">
        <v>0.5641080946</v>
      </c>
      <c r="H710" s="26">
        <v>-1.00817398E-2</v>
      </c>
      <c r="I710" s="26">
        <f>G710-Mode1_Parameter_sheet!$D$8</f>
        <v>1.4742468006168186E-2</v>
      </c>
      <c r="K710" s="26">
        <v>23.466666669999999</v>
      </c>
      <c r="L710" s="33">
        <f>$R$8*COS($R$6*(K710-Mode1_Parameter_sheet!$D$9))+$R$10*SIN($R$6*(K710-Mode1_Parameter_sheet!$D$9))+$R$9*COS($R$7*(K710-Mode1_Parameter_sheet!$D$9))+$R$11*SIN($R$7*(K710-Mode1_Parameter_sheet!$D$9))</f>
        <v>-3.605751768777718E-2</v>
      </c>
      <c r="M710" s="33">
        <f>L710+Mode1_Parameter_sheet!$D$7</f>
        <v>0.11587972571725572</v>
      </c>
      <c r="N710" s="33">
        <f>$R$8*COS($R$6*(K710-Mode1_Parameter_sheet!$D$9))+$R$10*SIN($R$6*(K710-Mode1_Parameter_sheet!$D$9))-$R$9*COS($R$7*(K710-Mode1_Parameter_sheet!$D$9))-$R$11*SIN($R$7*(K710-Mode1_Parameter_sheet!$D$9))</f>
        <v>1.5744897131941681E-2</v>
      </c>
      <c r="O710" s="33">
        <f>N710+Mode1_Parameter_sheet!$D$8</f>
        <v>0.56511052372577353</v>
      </c>
    </row>
    <row r="711" spans="2:15">
      <c r="B711" s="29">
        <v>705</v>
      </c>
      <c r="C711" s="26">
        <v>23.5</v>
      </c>
      <c r="D711" s="26">
        <v>0.111832032</v>
      </c>
      <c r="E711" s="26">
        <v>-9.6543644570000003E-2</v>
      </c>
      <c r="F711" s="26">
        <f>D711-Mode1_Parameter_sheet!$D$7</f>
        <v>-4.0105211405032898E-2</v>
      </c>
      <c r="G711" s="26">
        <v>0.56358481400000005</v>
      </c>
      <c r="H711" s="26">
        <v>-1.9463341039999998E-2</v>
      </c>
      <c r="I711" s="26">
        <f>G711-Mode1_Parameter_sheet!$D$8</f>
        <v>1.4219187406168232E-2</v>
      </c>
      <c r="K711" s="26">
        <v>23.5</v>
      </c>
      <c r="L711" s="33">
        <f>$R$8*COS($R$6*(K711-Mode1_Parameter_sheet!$D$9))+$R$10*SIN($R$6*(K711-Mode1_Parameter_sheet!$D$9))+$R$9*COS($R$7*(K711-Mode1_Parameter_sheet!$D$9))+$R$11*SIN($R$7*(K711-Mode1_Parameter_sheet!$D$9))</f>
        <v>-3.9759935245331543E-2</v>
      </c>
      <c r="M711" s="33">
        <f>L711+Mode1_Parameter_sheet!$D$7</f>
        <v>0.11217730815970135</v>
      </c>
      <c r="N711" s="33">
        <f>$R$8*COS($R$6*(K711-Mode1_Parameter_sheet!$D$9))+$R$10*SIN($R$6*(K711-Mode1_Parameter_sheet!$D$9))-$R$9*COS($R$7*(K711-Mode1_Parameter_sheet!$D$9))-$R$11*SIN($R$7*(K711-Mode1_Parameter_sheet!$D$9))</f>
        <v>1.5445890817847472E-2</v>
      </c>
      <c r="O711" s="33">
        <f>N711+Mode1_Parameter_sheet!$D$8</f>
        <v>0.56481151741167923</v>
      </c>
    </row>
    <row r="712" spans="2:15">
      <c r="B712" s="29">
        <v>706</v>
      </c>
      <c r="C712" s="26">
        <v>23.533333330000001</v>
      </c>
      <c r="D712" s="26">
        <v>0.10885175010000001</v>
      </c>
      <c r="E712" s="26">
        <v>-7.9756566079999994E-2</v>
      </c>
      <c r="F712" s="26">
        <f>D712-Mode1_Parameter_sheet!$D$7</f>
        <v>-4.308549330503289E-2</v>
      </c>
      <c r="G712" s="26">
        <v>0.56281053849999996</v>
      </c>
      <c r="H712" s="26">
        <v>-2.48988547E-2</v>
      </c>
      <c r="I712" s="26">
        <f>G712-Mode1_Parameter_sheet!$D$8</f>
        <v>1.3444911906168144E-2</v>
      </c>
      <c r="K712" s="26">
        <v>23.533333330000001</v>
      </c>
      <c r="L712" s="33">
        <f>$R$8*COS($R$6*(K712-Mode1_Parameter_sheet!$D$9))+$R$10*SIN($R$6*(K712-Mode1_Parameter_sheet!$D$9))+$R$9*COS($R$7*(K712-Mode1_Parameter_sheet!$D$9))+$R$11*SIN($R$7*(K712-Mode1_Parameter_sheet!$D$9))</f>
        <v>-4.309522202609796E-2</v>
      </c>
      <c r="M712" s="33">
        <f>L712+Mode1_Parameter_sheet!$D$7</f>
        <v>0.10884202137893494</v>
      </c>
      <c r="N712" s="33">
        <f>$R$8*COS($R$6*(K712-Mode1_Parameter_sheet!$D$9))+$R$10*SIN($R$6*(K712-Mode1_Parameter_sheet!$D$9))-$R$9*COS($R$7*(K712-Mode1_Parameter_sheet!$D$9))-$R$11*SIN($R$7*(K712-Mode1_Parameter_sheet!$D$9))</f>
        <v>1.4930962655244292E-2</v>
      </c>
      <c r="O712" s="33">
        <f>N712+Mode1_Parameter_sheet!$D$8</f>
        <v>0.56429658924907611</v>
      </c>
    </row>
    <row r="713" spans="2:15">
      <c r="B713" s="29">
        <v>707</v>
      </c>
      <c r="C713" s="26">
        <v>23.56666667</v>
      </c>
      <c r="D713" s="26">
        <v>0.1065149276</v>
      </c>
      <c r="E713" s="26">
        <v>-6.7642331099999994E-2</v>
      </c>
      <c r="F713" s="26">
        <f>D713-Mode1_Parameter_sheet!$D$7</f>
        <v>-4.5422315805032892E-2</v>
      </c>
      <c r="G713" s="26">
        <v>0.56192489040000004</v>
      </c>
      <c r="H713" s="26">
        <v>-2.8373041599999999E-2</v>
      </c>
      <c r="I713" s="26">
        <f>G713-Mode1_Parameter_sheet!$D$8</f>
        <v>1.255926380616823E-2</v>
      </c>
      <c r="K713" s="26">
        <v>23.56666667</v>
      </c>
      <c r="L713" s="33">
        <f>$R$8*COS($R$6*(K713-Mode1_Parameter_sheet!$D$9))+$R$10*SIN($R$6*(K713-Mode1_Parameter_sheet!$D$9))+$R$9*COS($R$7*(K713-Mode1_Parameter_sheet!$D$9))+$R$11*SIN($R$7*(K713-Mode1_Parameter_sheet!$D$9))</f>
        <v>-4.6036513102529091E-2</v>
      </c>
      <c r="M713" s="33">
        <f>L713+Mode1_Parameter_sheet!$D$7</f>
        <v>0.1059007303025038</v>
      </c>
      <c r="N713" s="33">
        <f>$R$8*COS($R$6*(K713-Mode1_Parameter_sheet!$D$9))+$R$10*SIN($R$6*(K713-Mode1_Parameter_sheet!$D$9))-$R$9*COS($R$7*(K713-Mode1_Parameter_sheet!$D$9))-$R$11*SIN($R$7*(K713-Mode1_Parameter_sheet!$D$9))</f>
        <v>1.4197191111332618E-2</v>
      </c>
      <c r="O713" s="33">
        <f>N713+Mode1_Parameter_sheet!$D$8</f>
        <v>0.56356281770516448</v>
      </c>
    </row>
    <row r="714" spans="2:15">
      <c r="B714" s="29">
        <v>708</v>
      </c>
      <c r="C714" s="26">
        <v>23.6</v>
      </c>
      <c r="D714" s="26">
        <v>0.1043422614</v>
      </c>
      <c r="E714" s="26">
        <v>-5.789639739E-2</v>
      </c>
      <c r="F714" s="26">
        <f>D714-Mode1_Parameter_sheet!$D$7</f>
        <v>-4.7594982005032899E-2</v>
      </c>
      <c r="G714" s="26">
        <v>0.56091900240000003</v>
      </c>
      <c r="H714" s="26">
        <v>-3.3589344409999999E-2</v>
      </c>
      <c r="I714" s="26">
        <f>G714-Mode1_Parameter_sheet!$D$8</f>
        <v>1.155337580616822E-2</v>
      </c>
      <c r="K714" s="26">
        <v>23.6</v>
      </c>
      <c r="L714" s="33">
        <f>$R$8*COS($R$6*(K714-Mode1_Parameter_sheet!$D$9))+$R$10*SIN($R$6*(K714-Mode1_Parameter_sheet!$D$9))+$R$9*COS($R$7*(K714-Mode1_Parameter_sheet!$D$9))+$R$11*SIN($R$7*(K714-Mode1_Parameter_sheet!$D$9))</f>
        <v>-4.8560721827743319E-2</v>
      </c>
      <c r="M714" s="33">
        <f>L714+Mode1_Parameter_sheet!$D$7</f>
        <v>0.10337652157728958</v>
      </c>
      <c r="N714" s="33">
        <f>$R$8*COS($R$6*(K714-Mode1_Parameter_sheet!$D$9))+$R$10*SIN($R$6*(K714-Mode1_Parameter_sheet!$D$9))-$R$9*COS($R$7*(K714-Mode1_Parameter_sheet!$D$9))-$R$11*SIN($R$7*(K714-Mode1_Parameter_sheet!$D$9))</f>
        <v>1.3244346940326113E-2</v>
      </c>
      <c r="O714" s="33">
        <f>N714+Mode1_Parameter_sheet!$D$8</f>
        <v>0.56260997353415787</v>
      </c>
    </row>
    <row r="715" spans="2:15">
      <c r="B715" s="29">
        <v>709</v>
      </c>
      <c r="C715" s="26">
        <v>23.633333329999999</v>
      </c>
      <c r="D715" s="26">
        <v>0.10265516769999999</v>
      </c>
      <c r="E715" s="26">
        <v>-4.4106999819999999E-2</v>
      </c>
      <c r="F715" s="26">
        <f>D715-Mode1_Parameter_sheet!$D$7</f>
        <v>-4.9282075705032902E-2</v>
      </c>
      <c r="G715" s="26">
        <v>0.55968560079999996</v>
      </c>
      <c r="H715" s="26">
        <v>-4.1064653559999997E-2</v>
      </c>
      <c r="I715" s="26">
        <f>G715-Mode1_Parameter_sheet!$D$8</f>
        <v>1.0319974206168148E-2</v>
      </c>
      <c r="K715" s="26">
        <v>23.633333329999999</v>
      </c>
      <c r="L715" s="33">
        <f>$R$8*COS($R$6*(K715-Mode1_Parameter_sheet!$D$9))+$R$10*SIN($R$6*(K715-Mode1_Parameter_sheet!$D$9))+$R$9*COS($R$7*(K715-Mode1_Parameter_sheet!$D$9))+$R$11*SIN($R$7*(K715-Mode1_Parameter_sheet!$D$9))</f>
        <v>-5.0648739326032532E-2</v>
      </c>
      <c r="M715" s="33">
        <f>L715+Mode1_Parameter_sheet!$D$7</f>
        <v>0.10128850407900036</v>
      </c>
      <c r="N715" s="33">
        <f>$R$8*COS($R$6*(K715-Mode1_Parameter_sheet!$D$9))+$R$10*SIN($R$6*(K715-Mode1_Parameter_sheet!$D$9))-$R$9*COS($R$7*(K715-Mode1_Parameter_sheet!$D$9))-$R$11*SIN($R$7*(K715-Mode1_Parameter_sheet!$D$9))</f>
        <v>1.2074943912211072E-2</v>
      </c>
      <c r="O715" s="33">
        <f>N715+Mode1_Parameter_sheet!$D$8</f>
        <v>0.5614405705060429</v>
      </c>
    </row>
    <row r="716" spans="2:15">
      <c r="B716" s="29">
        <v>710</v>
      </c>
      <c r="C716" s="26">
        <v>23.666666670000001</v>
      </c>
      <c r="D716" s="26">
        <v>0.10140179470000001</v>
      </c>
      <c r="E716" s="26">
        <v>-2.9520693899999999E-2</v>
      </c>
      <c r="F716" s="26">
        <f>D716-Mode1_Parameter_sheet!$D$7</f>
        <v>-5.053544870503289E-2</v>
      </c>
      <c r="G716" s="26">
        <v>0.55818135879999997</v>
      </c>
      <c r="H716" s="26">
        <v>-4.794004634E-2</v>
      </c>
      <c r="I716" s="26">
        <f>G716-Mode1_Parameter_sheet!$D$8</f>
        <v>8.8157322061681587E-3</v>
      </c>
      <c r="K716" s="26">
        <v>23.666666670000001</v>
      </c>
      <c r="L716" s="33">
        <f>$R$8*COS($R$6*(K716-Mode1_Parameter_sheet!$D$9))+$R$10*SIN($R$6*(K716-Mode1_Parameter_sheet!$D$9))+$R$9*COS($R$7*(K716-Mode1_Parameter_sheet!$D$9))+$R$11*SIN($R$7*(K716-Mode1_Parameter_sheet!$D$9))</f>
        <v>-5.2285586135580833E-2</v>
      </c>
      <c r="M716" s="33">
        <f>L716+Mode1_Parameter_sheet!$D$7</f>
        <v>9.9651657269452062E-2</v>
      </c>
      <c r="N716" s="33">
        <f>$R$8*COS($R$6*(K716-Mode1_Parameter_sheet!$D$9))+$R$10*SIN($R$6*(K716-Mode1_Parameter_sheet!$D$9))-$R$9*COS($R$7*(K716-Mode1_Parameter_sheet!$D$9))-$R$11*SIN($R$7*(K716-Mode1_Parameter_sheet!$D$9))</f>
        <v>1.0694259580789768E-2</v>
      </c>
      <c r="O716" s="33">
        <f>N716+Mode1_Parameter_sheet!$D$8</f>
        <v>0.56005988617462155</v>
      </c>
    </row>
    <row r="717" spans="2:15">
      <c r="B717" s="29">
        <v>711</v>
      </c>
      <c r="C717" s="26">
        <v>23.7</v>
      </c>
      <c r="D717" s="26">
        <v>0.1006871215</v>
      </c>
      <c r="E717" s="26">
        <v>-1.7446420840000001E-2</v>
      </c>
      <c r="F717" s="26">
        <f>D717-Mode1_Parameter_sheet!$D$7</f>
        <v>-5.1250121905032892E-2</v>
      </c>
      <c r="G717" s="26">
        <v>0.55648959769999995</v>
      </c>
      <c r="H717" s="26">
        <v>-5.3753709310000002E-2</v>
      </c>
      <c r="I717" s="26">
        <f>G717-Mode1_Parameter_sheet!$D$8</f>
        <v>7.1239711061681366E-3</v>
      </c>
      <c r="K717" s="26">
        <v>23.7</v>
      </c>
      <c r="L717" s="33">
        <f>$R$8*COS($R$6*(K717-Mode1_Parameter_sheet!$D$9))+$R$10*SIN($R$6*(K717-Mode1_Parameter_sheet!$D$9))+$R$9*COS($R$7*(K717-Mode1_Parameter_sheet!$D$9))+$R$11*SIN($R$7*(K717-Mode1_Parameter_sheet!$D$9))</f>
        <v>-5.3460525547402701E-2</v>
      </c>
      <c r="M717" s="33">
        <f>L717+Mode1_Parameter_sheet!$D$7</f>
        <v>9.8476717857630194E-2</v>
      </c>
      <c r="N717" s="33">
        <f>$R$8*COS($R$6*(K717-Mode1_Parameter_sheet!$D$9))+$R$10*SIN($R$6*(K717-Mode1_Parameter_sheet!$D$9))-$R$9*COS($R$7*(K717-Mode1_Parameter_sheet!$D$9))-$R$11*SIN($R$7*(K717-Mode1_Parameter_sheet!$D$9))</f>
        <v>9.1103250586723541E-3</v>
      </c>
      <c r="O717" s="33">
        <f>N717+Mode1_Parameter_sheet!$D$8</f>
        <v>0.55847595165250419</v>
      </c>
    </row>
    <row r="718" spans="2:15">
      <c r="B718" s="29">
        <v>712</v>
      </c>
      <c r="C718" s="26">
        <v>23.733333330000001</v>
      </c>
      <c r="D718" s="26">
        <v>0.1002387</v>
      </c>
      <c r="E718" s="26">
        <v>-6.751662082E-3</v>
      </c>
      <c r="F718" s="26">
        <f>D718-Mode1_Parameter_sheet!$D$7</f>
        <v>-5.1698543405032896E-2</v>
      </c>
      <c r="G718" s="26">
        <v>0.5545977782</v>
      </c>
      <c r="H718" s="26">
        <v>-5.9779105380000003E-2</v>
      </c>
      <c r="I718" s="26">
        <f>G718-Mode1_Parameter_sheet!$D$8</f>
        <v>5.2321516061681894E-3</v>
      </c>
      <c r="K718" s="26">
        <v>23.733333330000001</v>
      </c>
      <c r="L718" s="33">
        <f>$R$8*COS($R$6*(K718-Mode1_Parameter_sheet!$D$9))+$R$10*SIN($R$6*(K718-Mode1_Parameter_sheet!$D$9))+$R$9*COS($R$7*(K718-Mode1_Parameter_sheet!$D$9))+$R$11*SIN($R$7*(K718-Mode1_Parameter_sheet!$D$9))</f>
        <v>-5.4167139196040964E-2</v>
      </c>
      <c r="M718" s="33">
        <f>L718+Mode1_Parameter_sheet!$D$7</f>
        <v>9.7770104208991931E-2</v>
      </c>
      <c r="N718" s="33">
        <f>$R$8*COS($R$6*(K718-Mode1_Parameter_sheet!$D$9))+$R$10*SIN($R$6*(K718-Mode1_Parameter_sheet!$D$9))-$R$9*COS($R$7*(K718-Mode1_Parameter_sheet!$D$9))-$R$11*SIN($R$7*(K718-Mode1_Parameter_sheet!$D$9))</f>
        <v>7.3338784622396236E-3</v>
      </c>
      <c r="O718" s="33">
        <f>N718+Mode1_Parameter_sheet!$D$8</f>
        <v>0.55669950505607146</v>
      </c>
    </row>
    <row r="719" spans="2:15">
      <c r="B719" s="29">
        <v>713</v>
      </c>
      <c r="C719" s="26">
        <v>23.766666669999999</v>
      </c>
      <c r="D719" s="26">
        <v>0.1002370107</v>
      </c>
      <c r="E719" s="26">
        <v>7.4636984360000004E-3</v>
      </c>
      <c r="F719" s="26">
        <f>D719-Mode1_Parameter_sheet!$D$7</f>
        <v>-5.1700232705032892E-2</v>
      </c>
      <c r="G719" s="26">
        <v>0.55250432400000005</v>
      </c>
      <c r="H719" s="26">
        <v>-6.4613322269999995E-2</v>
      </c>
      <c r="I719" s="26">
        <f>G719-Mode1_Parameter_sheet!$D$8</f>
        <v>3.1386974061682338E-3</v>
      </c>
      <c r="K719" s="26">
        <v>23.766666669999999</v>
      </c>
      <c r="L719" s="33">
        <f>$R$8*COS($R$6*(K719-Mode1_Parameter_sheet!$D$9))+$R$10*SIN($R$6*(K719-Mode1_Parameter_sheet!$D$9))+$R$9*COS($R$7*(K719-Mode1_Parameter_sheet!$D$9))+$R$11*SIN($R$7*(K719-Mode1_Parameter_sheet!$D$9))</f>
        <v>-5.4403355496332517E-2</v>
      </c>
      <c r="M719" s="33">
        <f>L719+Mode1_Parameter_sheet!$D$7</f>
        <v>9.7533887908700378E-2</v>
      </c>
      <c r="N719" s="33">
        <f>$R$8*COS($R$6*(K719-Mode1_Parameter_sheet!$D$9))+$R$10*SIN($R$6*(K719-Mode1_Parameter_sheet!$D$9))-$R$9*COS($R$7*(K719-Mode1_Parameter_sheet!$D$9))-$R$11*SIN($R$7*(K719-Mode1_Parameter_sheet!$D$9))</f>
        <v>5.3782897339058888E-3</v>
      </c>
      <c r="O719" s="33">
        <f>N719+Mode1_Parameter_sheet!$D$8</f>
        <v>0.55474391632773767</v>
      </c>
    </row>
    <row r="720" spans="2:15">
      <c r="B720" s="29">
        <v>714</v>
      </c>
      <c r="C720" s="26">
        <v>23.8</v>
      </c>
      <c r="D720" s="26">
        <v>0.1007362799</v>
      </c>
      <c r="E720" s="26">
        <v>2.1967923479999998E-2</v>
      </c>
      <c r="F720" s="26">
        <f>D720-Mode1_Parameter_sheet!$D$7</f>
        <v>-5.1200963505032893E-2</v>
      </c>
      <c r="G720" s="26">
        <v>0.5502902234</v>
      </c>
      <c r="H720" s="26">
        <v>-6.6970211259999995E-2</v>
      </c>
      <c r="I720" s="26">
        <f>G720-Mode1_Parameter_sheet!$D$8</f>
        <v>9.2459680616818751E-4</v>
      </c>
      <c r="K720" s="26">
        <v>23.8</v>
      </c>
      <c r="L720" s="33">
        <f>$R$8*COS($R$6*(K720-Mode1_Parameter_sheet!$D$9))+$R$10*SIN($R$6*(K720-Mode1_Parameter_sheet!$D$9))+$R$9*COS($R$7*(K720-Mode1_Parameter_sheet!$D$9))+$R$11*SIN($R$7*(K720-Mode1_Parameter_sheet!$D$9))</f>
        <v>-5.4171438412064413E-2</v>
      </c>
      <c r="M720" s="33">
        <f>L720+Mode1_Parameter_sheet!$D$7</f>
        <v>9.7765804992968483E-2</v>
      </c>
      <c r="N720" s="33">
        <f>$R$8*COS($R$6*(K720-Mode1_Parameter_sheet!$D$9))+$R$10*SIN($R$6*(K720-Mode1_Parameter_sheet!$D$9))-$R$9*COS($R$7*(K720-Mode1_Parameter_sheet!$D$9))-$R$11*SIN($R$7*(K720-Mode1_Parameter_sheet!$D$9))</f>
        <v>3.259454977053676E-3</v>
      </c>
      <c r="O720" s="33">
        <f>N720+Mode1_Parameter_sheet!$D$8</f>
        <v>0.55262508157088552</v>
      </c>
    </row>
    <row r="721" spans="2:15">
      <c r="B721" s="29">
        <v>715</v>
      </c>
      <c r="C721" s="26">
        <v>23.833333329999999</v>
      </c>
      <c r="D721" s="26">
        <v>0.1017015389</v>
      </c>
      <c r="E721" s="26">
        <v>3.3720498469999999E-2</v>
      </c>
      <c r="F721" s="26">
        <f>D721-Mode1_Parameter_sheet!$D$7</f>
        <v>-5.0235704505032897E-2</v>
      </c>
      <c r="G721" s="26">
        <v>0.54803964319999998</v>
      </c>
      <c r="H721" s="26">
        <v>-6.7875578470000003E-2</v>
      </c>
      <c r="I721" s="26">
        <f>G721-Mode1_Parameter_sheet!$D$8</f>
        <v>-1.3259833938318311E-3</v>
      </c>
      <c r="K721" s="26">
        <v>23.833333329999999</v>
      </c>
      <c r="L721" s="33">
        <f>$R$8*COS($R$6*(K721-Mode1_Parameter_sheet!$D$9))+$R$10*SIN($R$6*(K721-Mode1_Parameter_sheet!$D$9))+$R$9*COS($R$7*(K721-Mode1_Parameter_sheet!$D$9))+$R$11*SIN($R$7*(K721-Mode1_Parameter_sheet!$D$9))</f>
        <v>-5.347793437244433E-2</v>
      </c>
      <c r="M721" s="33">
        <f>L721+Mode1_Parameter_sheet!$D$7</f>
        <v>9.8459309032588566E-2</v>
      </c>
      <c r="N721" s="33">
        <f>$R$8*COS($R$6*(K721-Mode1_Parameter_sheet!$D$9))+$R$10*SIN($R$6*(K721-Mode1_Parameter_sheet!$D$9))-$R$9*COS($R$7*(K721-Mode1_Parameter_sheet!$D$9))-$R$11*SIN($R$7*(K721-Mode1_Parameter_sheet!$D$9))</f>
        <v>9.9565465109104773E-4</v>
      </c>
      <c r="O721" s="33">
        <f>N721+Mode1_Parameter_sheet!$D$8</f>
        <v>0.5503612812449229</v>
      </c>
    </row>
    <row r="722" spans="2:15">
      <c r="B722" s="29">
        <v>716</v>
      </c>
      <c r="C722" s="26">
        <v>23.866666670000001</v>
      </c>
      <c r="D722" s="26">
        <v>0.1029843131</v>
      </c>
      <c r="E722" s="26">
        <v>4.8952630779999999E-2</v>
      </c>
      <c r="F722" s="26">
        <f>D722-Mode1_Parameter_sheet!$D$7</f>
        <v>-4.8952930305032893E-2</v>
      </c>
      <c r="G722" s="26">
        <v>0.54576518480000002</v>
      </c>
      <c r="H722" s="26">
        <v>-7.1790635209999995E-2</v>
      </c>
      <c r="I722" s="26">
        <f>G722-Mode1_Parameter_sheet!$D$8</f>
        <v>-3.6004417938317879E-3</v>
      </c>
      <c r="K722" s="26">
        <v>23.866666670000001</v>
      </c>
      <c r="L722" s="33">
        <f>$R$8*COS($R$6*(K722-Mode1_Parameter_sheet!$D$9))+$R$10*SIN($R$6*(K722-Mode1_Parameter_sheet!$D$9))+$R$9*COS($R$7*(K722-Mode1_Parameter_sheet!$D$9))+$R$11*SIN($R$7*(K722-Mode1_Parameter_sheet!$D$9))</f>
        <v>-5.2333576821044003E-2</v>
      </c>
      <c r="M722" s="33">
        <f>L722+Mode1_Parameter_sheet!$D$7</f>
        <v>9.9603666583988892E-2</v>
      </c>
      <c r="N722" s="33">
        <f>$R$8*COS($R$6*(K722-Mode1_Parameter_sheet!$D$9))+$R$10*SIN($R$6*(K722-Mode1_Parameter_sheet!$D$9))-$R$9*COS($R$7*(K722-Mode1_Parameter_sheet!$D$9))-$R$11*SIN($R$7*(K722-Mode1_Parameter_sheet!$D$9))</f>
        <v>-1.3926124585591643E-3</v>
      </c>
      <c r="O722" s="33">
        <f>N722+Mode1_Parameter_sheet!$D$8</f>
        <v>0.54797301413527266</v>
      </c>
    </row>
    <row r="723" spans="2:15">
      <c r="B723" s="29">
        <v>717</v>
      </c>
      <c r="C723" s="26">
        <v>23.9</v>
      </c>
      <c r="D723" s="26">
        <v>0.1049650476</v>
      </c>
      <c r="E723" s="26">
        <v>6.3682048860000007E-2</v>
      </c>
      <c r="F723" s="26">
        <f>D723-Mode1_Parameter_sheet!$D$7</f>
        <v>-4.6972195805032896E-2</v>
      </c>
      <c r="G723" s="26">
        <v>0.54325360089999997</v>
      </c>
      <c r="H723" s="26">
        <v>-7.5798590860000001E-2</v>
      </c>
      <c r="I723" s="26">
        <f>G723-Mode1_Parameter_sheet!$D$8</f>
        <v>-6.1120256938318462E-3</v>
      </c>
      <c r="K723" s="26">
        <v>23.9</v>
      </c>
      <c r="L723" s="33">
        <f>$R$8*COS($R$6*(K723-Mode1_Parameter_sheet!$D$9))+$R$10*SIN($R$6*(K723-Mode1_Parameter_sheet!$D$9))+$R$9*COS($R$7*(K723-Mode1_Parameter_sheet!$D$9))+$R$11*SIN($R$7*(K723-Mode1_Parameter_sheet!$D$9))</f>
        <v>-5.0753153298966763E-2</v>
      </c>
      <c r="M723" s="33">
        <f>L723+Mode1_Parameter_sheet!$D$7</f>
        <v>0.10118409010606613</v>
      </c>
      <c r="N723" s="33">
        <f>$R$8*COS($R$6*(K723-Mode1_Parameter_sheet!$D$9))+$R$10*SIN($R$6*(K723-Mode1_Parameter_sheet!$D$9))-$R$9*COS($R$7*(K723-Mode1_Parameter_sheet!$D$9))-$R$11*SIN($R$7*(K723-Mode1_Parameter_sheet!$D$9))</f>
        <v>-3.8828221971249043E-3</v>
      </c>
      <c r="O723" s="33">
        <f>N723+Mode1_Parameter_sheet!$D$8</f>
        <v>0.54548280439670693</v>
      </c>
    </row>
    <row r="724" spans="2:15">
      <c r="B724" s="29">
        <v>718</v>
      </c>
      <c r="C724" s="26">
        <v>23.93333333</v>
      </c>
      <c r="D724" s="26">
        <v>0.1072297831</v>
      </c>
      <c r="E724" s="26">
        <v>6.9223221269999996E-2</v>
      </c>
      <c r="F724" s="26">
        <f>D724-Mode1_Parameter_sheet!$D$7</f>
        <v>-4.4707460305032892E-2</v>
      </c>
      <c r="G724" s="26">
        <v>0.5407119454</v>
      </c>
      <c r="H724" s="26">
        <v>-7.4547349969999996E-2</v>
      </c>
      <c r="I724" s="26">
        <f>G724-Mode1_Parameter_sheet!$D$8</f>
        <v>-8.6536811938318081E-3</v>
      </c>
      <c r="K724" s="26">
        <v>23.93333333</v>
      </c>
      <c r="L724" s="33">
        <f>$R$8*COS($R$6*(K724-Mode1_Parameter_sheet!$D$9))+$R$10*SIN($R$6*(K724-Mode1_Parameter_sheet!$D$9))+$R$9*COS($R$7*(K724-Mode1_Parameter_sheet!$D$9))+$R$11*SIN($R$7*(K724-Mode1_Parameter_sheet!$D$9))</f>
        <v>-4.8755330411720935E-2</v>
      </c>
      <c r="M724" s="33">
        <f>L724+Mode1_Parameter_sheet!$D$7</f>
        <v>0.10318191299331196</v>
      </c>
      <c r="N724" s="33">
        <f>$R$8*COS($R$6*(K724-Mode1_Parameter_sheet!$D$9))+$R$10*SIN($R$6*(K724-Mode1_Parameter_sheet!$D$9))-$R$9*COS($R$7*(K724-Mode1_Parameter_sheet!$D$9))-$R$11*SIN($R$7*(K724-Mode1_Parameter_sheet!$D$9))</f>
        <v>-6.4506504254530049E-3</v>
      </c>
      <c r="O724" s="33">
        <f>N724+Mode1_Parameter_sheet!$D$8</f>
        <v>0.5429149761683788</v>
      </c>
    </row>
    <row r="725" spans="2:15">
      <c r="B725" s="29">
        <v>719</v>
      </c>
      <c r="C725" s="26">
        <v>23.966666669999999</v>
      </c>
      <c r="D725" s="26">
        <v>0.10957992900000001</v>
      </c>
      <c r="E725" s="26">
        <v>7.8623230180000003E-2</v>
      </c>
      <c r="F725" s="26">
        <f>D725-Mode1_Parameter_sheet!$D$7</f>
        <v>-4.2357314405032889E-2</v>
      </c>
      <c r="G725" s="26">
        <v>0.5382837775</v>
      </c>
      <c r="H725" s="26">
        <v>-7.5310732879999995E-2</v>
      </c>
      <c r="I725" s="26">
        <f>G725-Mode1_Parameter_sheet!$D$8</f>
        <v>-1.1081849093831808E-2</v>
      </c>
      <c r="K725" s="26">
        <v>23.966666669999999</v>
      </c>
      <c r="L725" s="33">
        <f>$R$8*COS($R$6*(K725-Mode1_Parameter_sheet!$D$9))+$R$10*SIN($R$6*(K725-Mode1_Parameter_sheet!$D$9))+$R$9*COS($R$7*(K725-Mode1_Parameter_sheet!$D$9))+$R$11*SIN($R$7*(K725-Mode1_Parameter_sheet!$D$9))</f>
        <v>-4.6362444863258648E-2</v>
      </c>
      <c r="M725" s="33">
        <f>L725+Mode1_Parameter_sheet!$D$7</f>
        <v>0.10557479854177425</v>
      </c>
      <c r="N725" s="33">
        <f>$R$8*COS($R$6*(K725-Mode1_Parameter_sheet!$D$9))+$R$10*SIN($R$6*(K725-Mode1_Parameter_sheet!$D$9))-$R$9*COS($R$7*(K725-Mode1_Parameter_sheet!$D$9))-$R$11*SIN($R$7*(K725-Mode1_Parameter_sheet!$D$9))</f>
        <v>-9.0702155953583975E-3</v>
      </c>
      <c r="O725" s="33">
        <f>N725+Mode1_Parameter_sheet!$D$8</f>
        <v>0.54029541099847345</v>
      </c>
    </row>
    <row r="726" spans="2:15">
      <c r="B726" s="29">
        <v>720</v>
      </c>
      <c r="C726" s="26">
        <v>24</v>
      </c>
      <c r="D726" s="26">
        <v>0.1124713317</v>
      </c>
      <c r="E726" s="26">
        <v>8.9671223590000002E-2</v>
      </c>
      <c r="F726" s="26">
        <f>D726-Mode1_Parameter_sheet!$D$7</f>
        <v>-3.9465911705032899E-2</v>
      </c>
      <c r="G726" s="26">
        <v>0.53569122989999995</v>
      </c>
      <c r="H726" s="26">
        <v>-7.575436948E-2</v>
      </c>
      <c r="I726" s="26">
        <f>G726-Mode1_Parameter_sheet!$D$8</f>
        <v>-1.3674396693831858E-2</v>
      </c>
      <c r="K726" s="26">
        <v>24</v>
      </c>
      <c r="L726" s="33">
        <f>$R$8*COS($R$6*(K726-Mode1_Parameter_sheet!$D$9))+$R$10*SIN($R$6*(K726-Mode1_Parameter_sheet!$D$9))+$R$9*COS($R$7*(K726-Mode1_Parameter_sheet!$D$9))+$R$11*SIN($R$7*(K726-Mode1_Parameter_sheet!$D$9))</f>
        <v>-4.3600262559125719E-2</v>
      </c>
      <c r="M726" s="33">
        <f>L726+Mode1_Parameter_sheet!$D$7</f>
        <v>0.10833698084590718</v>
      </c>
      <c r="N726" s="33">
        <f>$R$8*COS($R$6*(K726-Mode1_Parameter_sheet!$D$9))+$R$10*SIN($R$6*(K726-Mode1_Parameter_sheet!$D$9))-$R$9*COS($R$7*(K726-Mode1_Parameter_sheet!$D$9))-$R$11*SIN($R$7*(K726-Mode1_Parameter_sheet!$D$9))</f>
        <v>-1.1714341945855269E-2</v>
      </c>
      <c r="O726" s="33">
        <f>N726+Mode1_Parameter_sheet!$D$8</f>
        <v>0.53765128464797651</v>
      </c>
    </row>
    <row r="727" spans="2:15">
      <c r="B727" s="29">
        <v>721</v>
      </c>
      <c r="C727" s="26">
        <v>24.033333330000001</v>
      </c>
      <c r="D727" s="26">
        <v>0.1155580106</v>
      </c>
      <c r="E727" s="26">
        <v>9.816092387E-2</v>
      </c>
      <c r="F727" s="26">
        <f>D727-Mode1_Parameter_sheet!$D$7</f>
        <v>-3.6379232805032899E-2</v>
      </c>
      <c r="G727" s="26">
        <v>0.5332334862</v>
      </c>
      <c r="H727" s="26">
        <v>-7.2605955979999998E-2</v>
      </c>
      <c r="I727" s="26">
        <f>G727-Mode1_Parameter_sheet!$D$8</f>
        <v>-1.6132140393831818E-2</v>
      </c>
      <c r="K727" s="26">
        <v>24.033333330000001</v>
      </c>
      <c r="L727" s="33">
        <f>$R$8*COS($R$6*(K727-Mode1_Parameter_sheet!$D$9))+$R$10*SIN($R$6*(K727-Mode1_Parameter_sheet!$D$9))+$R$9*COS($R$7*(K727-Mode1_Parameter_sheet!$D$9))+$R$11*SIN($R$7*(K727-Mode1_Parameter_sheet!$D$9))</f>
        <v>-4.049769911715282E-2</v>
      </c>
      <c r="M727" s="33">
        <f>L727+Mode1_Parameter_sheet!$D$7</f>
        <v>0.11143954428788008</v>
      </c>
      <c r="N727" s="33">
        <f>$R$8*COS($R$6*(K727-Mode1_Parameter_sheet!$D$9))+$R$10*SIN($R$6*(K727-Mode1_Parameter_sheet!$D$9))-$R$9*COS($R$7*(K727-Mode1_Parameter_sheet!$D$9))-$R$11*SIN($R$7*(K727-Mode1_Parameter_sheet!$D$9))</f>
        <v>-1.435484816816176E-2</v>
      </c>
      <c r="O727" s="33">
        <f>N727+Mode1_Parameter_sheet!$D$8</f>
        <v>0.53501077842567002</v>
      </c>
    </row>
    <row r="728" spans="2:15">
      <c r="B728" s="29">
        <v>722</v>
      </c>
      <c r="C728" s="26">
        <v>24.06666667</v>
      </c>
      <c r="D728" s="26">
        <v>0.11901539329999999</v>
      </c>
      <c r="E728" s="26">
        <v>0.1073086558</v>
      </c>
      <c r="F728" s="26">
        <f>D728-Mode1_Parameter_sheet!$D$7</f>
        <v>-3.2921850105032902E-2</v>
      </c>
      <c r="G728" s="26">
        <v>0.53085083280000001</v>
      </c>
      <c r="H728" s="26">
        <v>-7.384673873E-2</v>
      </c>
      <c r="I728" s="26">
        <f>G728-Mode1_Parameter_sheet!$D$8</f>
        <v>-1.8514793793831807E-2</v>
      </c>
      <c r="K728" s="26">
        <v>24.06666667</v>
      </c>
      <c r="L728" s="33">
        <f>$R$8*COS($R$6*(K728-Mode1_Parameter_sheet!$D$9))+$R$10*SIN($R$6*(K728-Mode1_Parameter_sheet!$D$9))+$R$9*COS($R$7*(K728-Mode1_Parameter_sheet!$D$9))+$R$11*SIN($R$7*(K728-Mode1_Parameter_sheet!$D$9))</f>
        <v>-3.7086517759232204E-2</v>
      </c>
      <c r="M728" s="33">
        <f>L728+Mode1_Parameter_sheet!$D$7</f>
        <v>0.11485072564580069</v>
      </c>
      <c r="N728" s="33">
        <f>$R$8*COS($R$6*(K728-Mode1_Parameter_sheet!$D$9))+$R$10*SIN($R$6*(K728-Mode1_Parameter_sheet!$D$9))-$R$9*COS($R$7*(K728-Mode1_Parameter_sheet!$D$9))-$R$11*SIN($R$7*(K728-Mode1_Parameter_sheet!$D$9))</f>
        <v>-1.6962844280390237E-2</v>
      </c>
      <c r="O728" s="33">
        <f>N728+Mode1_Parameter_sheet!$D$8</f>
        <v>0.53240278231344162</v>
      </c>
    </row>
    <row r="729" spans="2:15">
      <c r="B729" s="29">
        <v>723</v>
      </c>
      <c r="C729" s="26">
        <v>24.1</v>
      </c>
      <c r="D729" s="26">
        <v>0.122711921</v>
      </c>
      <c r="E729" s="26">
        <v>0.1120169395</v>
      </c>
      <c r="F729" s="26">
        <f>D729-Mode1_Parameter_sheet!$D$7</f>
        <v>-2.9225322405032894E-2</v>
      </c>
      <c r="G729" s="26">
        <v>0.52831037030000005</v>
      </c>
      <c r="H729" s="26">
        <v>-7.2155883559999995E-2</v>
      </c>
      <c r="I729" s="26">
        <f>G729-Mode1_Parameter_sheet!$D$8</f>
        <v>-2.1055256293831759E-2</v>
      </c>
      <c r="K729" s="26">
        <v>24.1</v>
      </c>
      <c r="L729" s="33">
        <f>$R$8*COS($R$6*(K729-Mode1_Parameter_sheet!$D$9))+$R$10*SIN($R$6*(K729-Mode1_Parameter_sheet!$D$9))+$R$9*COS($R$7*(K729-Mode1_Parameter_sheet!$D$9))+$R$11*SIN($R$7*(K729-Mode1_Parameter_sheet!$D$9))</f>
        <v>-3.340100360234758E-2</v>
      </c>
      <c r="M729" s="33">
        <f>L729+Mode1_Parameter_sheet!$D$7</f>
        <v>0.11853623980268532</v>
      </c>
      <c r="N729" s="33">
        <f>$R$8*COS($R$6*(K729-Mode1_Parameter_sheet!$D$9))+$R$10*SIN($R$6*(K729-Mode1_Parameter_sheet!$D$9))-$R$9*COS($R$7*(K729-Mode1_Parameter_sheet!$D$9))-$R$11*SIN($R$7*(K729-Mode1_Parameter_sheet!$D$9))</f>
        <v>-1.9509040652494619E-2</v>
      </c>
      <c r="O729" s="33">
        <f>N729+Mode1_Parameter_sheet!$D$8</f>
        <v>0.52985658594133722</v>
      </c>
    </row>
    <row r="730" spans="2:15">
      <c r="B730" s="29">
        <v>724</v>
      </c>
      <c r="C730" s="26">
        <v>24.133333329999999</v>
      </c>
      <c r="D730" s="26">
        <v>0.12648318929999999</v>
      </c>
      <c r="E730" s="26">
        <v>0.1194431718</v>
      </c>
      <c r="F730" s="26">
        <f>D730-Mode1_Parameter_sheet!$D$7</f>
        <v>-2.5454054105032903E-2</v>
      </c>
      <c r="G730" s="26">
        <v>0.52604044059999999</v>
      </c>
      <c r="H730" s="26">
        <v>-6.5794124669999995E-2</v>
      </c>
      <c r="I730" s="26">
        <f>G730-Mode1_Parameter_sheet!$D$8</f>
        <v>-2.3325185993831821E-2</v>
      </c>
      <c r="K730" s="26">
        <v>24.133333329999999</v>
      </c>
      <c r="L730" s="33">
        <f>$R$8*COS($R$6*(K730-Mode1_Parameter_sheet!$D$9))+$R$10*SIN($R$6*(K730-Mode1_Parameter_sheet!$D$9))+$R$9*COS($R$7*(K730-Mode1_Parameter_sheet!$D$9))+$R$11*SIN($R$7*(K730-Mode1_Parameter_sheet!$D$9))</f>
        <v>-2.947760626993284E-2</v>
      </c>
      <c r="M730" s="33">
        <f>L730+Mode1_Parameter_sheet!$D$7</f>
        <v>0.12245963713510005</v>
      </c>
      <c r="N730" s="33">
        <f>$R$8*COS($R$6*(K730-Mode1_Parameter_sheet!$D$9))+$R$10*SIN($R$6*(K730-Mode1_Parameter_sheet!$D$9))-$R$9*COS($R$7*(K730-Mode1_Parameter_sheet!$D$9))-$R$11*SIN($R$7*(K730-Mode1_Parameter_sheet!$D$9))</f>
        <v>-2.1964072883018913E-2</v>
      </c>
      <c r="O730" s="33">
        <f>N730+Mode1_Parameter_sheet!$D$8</f>
        <v>0.52740155371081288</v>
      </c>
    </row>
    <row r="731" spans="2:15">
      <c r="B731" s="29">
        <v>725</v>
      </c>
      <c r="C731" s="26">
        <v>24.166666670000001</v>
      </c>
      <c r="D731" s="26">
        <v>0.13067479909999999</v>
      </c>
      <c r="E731" s="26">
        <v>0.12517043150000001</v>
      </c>
      <c r="F731" s="26">
        <f>D731-Mode1_Parameter_sheet!$D$7</f>
        <v>-2.1262444305032907E-2</v>
      </c>
      <c r="G731" s="26">
        <v>0.52392409529999995</v>
      </c>
      <c r="H731" s="26">
        <v>-6.1493116840000001E-2</v>
      </c>
      <c r="I731" s="26">
        <f>G731-Mode1_Parameter_sheet!$D$8</f>
        <v>-2.5441531293831865E-2</v>
      </c>
      <c r="K731" s="26">
        <v>24.166666670000001</v>
      </c>
      <c r="L731" s="33">
        <f>$R$8*COS($R$6*(K731-Mode1_Parameter_sheet!$D$9))+$R$10*SIN($R$6*(K731-Mode1_Parameter_sheet!$D$9))+$R$9*COS($R$7*(K731-Mode1_Parameter_sheet!$D$9))+$R$11*SIN($R$7*(K731-Mode1_Parameter_sheet!$D$9))</f>
        <v>-2.5354573054692364E-2</v>
      </c>
      <c r="M731" s="33">
        <f>L731+Mode1_Parameter_sheet!$D$7</f>
        <v>0.12658267035034054</v>
      </c>
      <c r="N731" s="33">
        <f>$R$8*COS($R$6*(K731-Mode1_Parameter_sheet!$D$9))+$R$10*SIN($R$6*(K731-Mode1_Parameter_sheet!$D$9))-$R$9*COS($R$7*(K731-Mode1_Parameter_sheet!$D$9))-$R$11*SIN($R$7*(K731-Mode1_Parameter_sheet!$D$9))</f>
        <v>-2.4298824851533059E-2</v>
      </c>
      <c r="O731" s="33">
        <f>N731+Mode1_Parameter_sheet!$D$8</f>
        <v>0.52506680174229881</v>
      </c>
    </row>
    <row r="732" spans="2:15">
      <c r="B732" s="29">
        <v>726</v>
      </c>
      <c r="C732" s="26">
        <v>24.2</v>
      </c>
      <c r="D732" s="26">
        <v>0.13482788470000001</v>
      </c>
      <c r="E732" s="26">
        <v>0.12702644830000001</v>
      </c>
      <c r="F732" s="26">
        <f>D732-Mode1_Parameter_sheet!$D$7</f>
        <v>-1.7109358705032884E-2</v>
      </c>
      <c r="G732" s="26">
        <v>0.5219408995</v>
      </c>
      <c r="H732" s="26">
        <v>-5.6427145849999999E-2</v>
      </c>
      <c r="I732" s="26">
        <f>G732-Mode1_Parameter_sheet!$D$8</f>
        <v>-2.7424727093831813E-2</v>
      </c>
      <c r="K732" s="26">
        <v>24.2</v>
      </c>
      <c r="L732" s="33">
        <f>$R$8*COS($R$6*(K732-Mode1_Parameter_sheet!$D$9))+$R$10*SIN($R$6*(K732-Mode1_Parameter_sheet!$D$9))+$R$9*COS($R$7*(K732-Mode1_Parameter_sheet!$D$9))+$R$11*SIN($R$7*(K732-Mode1_Parameter_sheet!$D$9))</f>
        <v>-2.1071568817117865E-2</v>
      </c>
      <c r="M732" s="33">
        <f>L732+Mode1_Parameter_sheet!$D$7</f>
        <v>0.13086567458791504</v>
      </c>
      <c r="N732" s="33">
        <f>$R$8*COS($R$6*(K732-Mode1_Parameter_sheet!$D$9))+$R$10*SIN($R$6*(K732-Mode1_Parameter_sheet!$D$9))-$R$9*COS($R$7*(K732-Mode1_Parameter_sheet!$D$9))-$R$11*SIN($R$7*(K732-Mode1_Parameter_sheet!$D$9))</f>
        <v>-2.6484754082645785E-2</v>
      </c>
      <c r="O732" s="33">
        <f>N732+Mode1_Parameter_sheet!$D$8</f>
        <v>0.52288087251118598</v>
      </c>
    </row>
    <row r="733" spans="2:15">
      <c r="B733" s="29">
        <v>727</v>
      </c>
      <c r="C733" s="26">
        <v>24.233333330000001</v>
      </c>
      <c r="D733" s="26">
        <v>0.13914322900000001</v>
      </c>
      <c r="E733" s="26">
        <v>0.12636468840000001</v>
      </c>
      <c r="F733" s="26">
        <f>D733-Mode1_Parameter_sheet!$D$7</f>
        <v>-1.2794014405032889E-2</v>
      </c>
      <c r="G733" s="26">
        <v>0.5201622856</v>
      </c>
      <c r="H733" s="26">
        <v>-4.9262626240000003E-2</v>
      </c>
      <c r="I733" s="26">
        <f>G733-Mode1_Parameter_sheet!$D$8</f>
        <v>-2.9203340993831817E-2</v>
      </c>
      <c r="K733" s="26">
        <v>24.233333330000001</v>
      </c>
      <c r="L733" s="33">
        <f>$R$8*COS($R$6*(K733-Mode1_Parameter_sheet!$D$9))+$R$10*SIN($R$6*(K733-Mode1_Parameter_sheet!$D$9))+$R$9*COS($R$7*(K733-Mode1_Parameter_sheet!$D$9))+$R$11*SIN($R$7*(K733-Mode1_Parameter_sheet!$D$9))</f>
        <v>-1.6669273801351681E-2</v>
      </c>
      <c r="M733" s="33">
        <f>L733+Mode1_Parameter_sheet!$D$7</f>
        <v>0.1352679696036812</v>
      </c>
      <c r="N733" s="33">
        <f>$R$8*COS($R$6*(K733-Mode1_Parameter_sheet!$D$9))+$R$10*SIN($R$6*(K733-Mode1_Parameter_sheet!$D$9))-$R$9*COS($R$7*(K733-Mode1_Parameter_sheet!$D$9))-$R$11*SIN($R$7*(K733-Mode1_Parameter_sheet!$D$9))</f>
        <v>-2.8494221542841616E-2</v>
      </c>
      <c r="O733" s="33">
        <f>N733+Mode1_Parameter_sheet!$D$8</f>
        <v>0.52087140505099017</v>
      </c>
    </row>
    <row r="734" spans="2:15">
      <c r="B734" s="29">
        <v>728</v>
      </c>
      <c r="C734" s="26">
        <v>24.266666669999999</v>
      </c>
      <c r="D734" s="26">
        <v>0.14325219729999999</v>
      </c>
      <c r="E734" s="26">
        <v>0.1265392189</v>
      </c>
      <c r="F734" s="26">
        <f>D734-Mode1_Parameter_sheet!$D$7</f>
        <v>-8.6850461050329009E-3</v>
      </c>
      <c r="G734" s="26">
        <v>0.51865672439999999</v>
      </c>
      <c r="H734" s="26">
        <v>-4.2751587889999998E-2</v>
      </c>
      <c r="I734" s="26">
        <f>G734-Mode1_Parameter_sheet!$D$8</f>
        <v>-3.0708902193831822E-2</v>
      </c>
      <c r="K734" s="26">
        <v>24.266666669999999</v>
      </c>
      <c r="L734" s="33">
        <f>$R$8*COS($R$6*(K734-Mode1_Parameter_sheet!$D$9))+$R$10*SIN($R$6*(K734-Mode1_Parameter_sheet!$D$9))+$R$9*COS($R$7*(K734-Mode1_Parameter_sheet!$D$9))+$R$11*SIN($R$7*(K734-Mode1_Parameter_sheet!$D$9))</f>
        <v>-1.2188985846878782E-2</v>
      </c>
      <c r="M734" s="33">
        <f>L734+Mode1_Parameter_sheet!$D$7</f>
        <v>0.13974825755815412</v>
      </c>
      <c r="N734" s="33">
        <f>$R$8*COS($R$6*(K734-Mode1_Parameter_sheet!$D$9))+$R$10*SIN($R$6*(K734-Mode1_Parameter_sheet!$D$9))-$R$9*COS($R$7*(K734-Mode1_Parameter_sheet!$D$9))-$R$11*SIN($R$7*(K734-Mode1_Parameter_sheet!$D$9))</f>
        <v>-3.0300809533363511E-2</v>
      </c>
      <c r="O734" s="33">
        <f>N734+Mode1_Parameter_sheet!$D$8</f>
        <v>0.51906481706046825</v>
      </c>
    </row>
    <row r="735" spans="2:15">
      <c r="B735" s="29">
        <v>729</v>
      </c>
      <c r="C735" s="26">
        <v>24.3</v>
      </c>
      <c r="D735" s="26">
        <v>0.1475791769</v>
      </c>
      <c r="E735" s="26">
        <v>0.1302451634</v>
      </c>
      <c r="F735" s="26">
        <f>D735-Mode1_Parameter_sheet!$D$7</f>
        <v>-4.3580665050328982E-3</v>
      </c>
      <c r="G735" s="26">
        <v>0.51731217979999999</v>
      </c>
      <c r="H735" s="26">
        <v>-3.363845226E-2</v>
      </c>
      <c r="I735" s="26">
        <f>G735-Mode1_Parameter_sheet!$D$8</f>
        <v>-3.2053446793831819E-2</v>
      </c>
      <c r="K735" s="26">
        <v>24.3</v>
      </c>
      <c r="L735" s="33">
        <f>$R$8*COS($R$6*(K735-Mode1_Parameter_sheet!$D$9))+$R$10*SIN($R$6*(K735-Mode1_Parameter_sheet!$D$9))+$R$9*COS($R$7*(K735-Mode1_Parameter_sheet!$D$9))+$R$11*SIN($R$7*(K735-Mode1_Parameter_sheet!$D$9))</f>
        <v>-7.6722207126497539E-3</v>
      </c>
      <c r="M735" s="33">
        <f>L735+Mode1_Parameter_sheet!$D$7</f>
        <v>0.14426502269238314</v>
      </c>
      <c r="N735" s="33">
        <f>$R$8*COS($R$6*(K735-Mode1_Parameter_sheet!$D$9))+$R$10*SIN($R$6*(K735-Mode1_Parameter_sheet!$D$9))-$R$9*COS($R$7*(K735-Mode1_Parameter_sheet!$D$9))-$R$11*SIN($R$7*(K735-Mode1_Parameter_sheet!$D$9))</f>
        <v>-3.1879631626186289E-2</v>
      </c>
      <c r="O735" s="33">
        <f>N735+Mode1_Parameter_sheet!$D$8</f>
        <v>0.51748599496764558</v>
      </c>
    </row>
    <row r="736" spans="2:15">
      <c r="B736" s="29">
        <v>730</v>
      </c>
      <c r="C736" s="26">
        <v>24.333333329999999</v>
      </c>
      <c r="D736" s="26">
        <v>0.1519352082</v>
      </c>
      <c r="E736" s="26">
        <v>0.12946559690000001</v>
      </c>
      <c r="F736" s="26">
        <f>D736-Mode1_Parameter_sheet!$D$7</f>
        <v>-2.0352050328908966E-6</v>
      </c>
      <c r="G736" s="26">
        <v>0.51641416090000003</v>
      </c>
      <c r="H736" s="26">
        <v>-2.7827525419999999E-2</v>
      </c>
      <c r="I736" s="26">
        <f>G736-Mode1_Parameter_sheet!$D$8</f>
        <v>-3.2951465693831783E-2</v>
      </c>
      <c r="K736" s="26">
        <v>24.333333329999999</v>
      </c>
      <c r="L736" s="33">
        <f>$R$8*COS($R$6*(K736-Mode1_Parameter_sheet!$D$9))+$R$10*SIN($R$6*(K736-Mode1_Parameter_sheet!$D$9))+$R$9*COS($R$7*(K736-Mode1_Parameter_sheet!$D$9))+$R$11*SIN($R$7*(K736-Mode1_Parameter_sheet!$D$9))</f>
        <v>-3.1603016588146182E-3</v>
      </c>
      <c r="M736" s="33">
        <f>L736+Mode1_Parameter_sheet!$D$7</f>
        <v>0.14877694174621828</v>
      </c>
      <c r="N736" s="33">
        <f>$R$8*COS($R$6*(K736-Mode1_Parameter_sheet!$D$9))+$R$10*SIN($R$6*(K736-Mode1_Parameter_sheet!$D$9))-$R$9*COS($R$7*(K736-Mode1_Parameter_sheet!$D$9))-$R$11*SIN($R$7*(K736-Mode1_Parameter_sheet!$D$9))</f>
        <v>-3.3207634854390294E-2</v>
      </c>
      <c r="O736" s="33">
        <f>N736+Mode1_Parameter_sheet!$D$8</f>
        <v>0.51615799173944155</v>
      </c>
    </row>
    <row r="737" spans="2:15">
      <c r="B737" s="29">
        <v>731</v>
      </c>
      <c r="C737" s="26">
        <v>24.366666670000001</v>
      </c>
      <c r="D737" s="26">
        <v>0.15621021669999999</v>
      </c>
      <c r="E737" s="26">
        <v>0.12275751109999999</v>
      </c>
      <c r="F737" s="26">
        <f>D737-Mode1_Parameter_sheet!$D$7</f>
        <v>4.2729732949670918E-3</v>
      </c>
      <c r="G737" s="26">
        <v>0.5154570114</v>
      </c>
      <c r="H737" s="26">
        <v>-2.0781761360000001E-2</v>
      </c>
      <c r="I737" s="26">
        <f>G737-Mode1_Parameter_sheet!$D$8</f>
        <v>-3.3908615193831815E-2</v>
      </c>
      <c r="K737" s="26">
        <v>24.366666670000001</v>
      </c>
      <c r="L737" s="33">
        <f>$R$8*COS($R$6*(K737-Mode1_Parameter_sheet!$D$9))+$R$10*SIN($R$6*(K737-Mode1_Parameter_sheet!$D$9))+$R$9*COS($R$7*(K737-Mode1_Parameter_sheet!$D$9))+$R$11*SIN($R$7*(K737-Mode1_Parameter_sheet!$D$9))</f>
        <v>1.306033291352194E-3</v>
      </c>
      <c r="M737" s="33">
        <f>L737+Mode1_Parameter_sheet!$D$7</f>
        <v>0.1532432766963851</v>
      </c>
      <c r="N737" s="33">
        <f>$R$8*COS($R$6*(K737-Mode1_Parameter_sheet!$D$9))+$R$10*SIN($R$6*(K737-Mode1_Parameter_sheet!$D$9))-$R$9*COS($R$7*(K737-Mode1_Parameter_sheet!$D$9))-$R$11*SIN($R$7*(K737-Mode1_Parameter_sheet!$D$9))</f>
        <v>-3.4263880897424978E-2</v>
      </c>
      <c r="O737" s="33">
        <f>N737+Mode1_Parameter_sheet!$D$8</f>
        <v>0.51510174569640688</v>
      </c>
    </row>
    <row r="738" spans="2:15">
      <c r="B738" s="29">
        <v>732</v>
      </c>
      <c r="C738" s="26">
        <v>24.4</v>
      </c>
      <c r="D738" s="26">
        <v>0.16011904220000001</v>
      </c>
      <c r="E738" s="26">
        <v>0.12017389219999999</v>
      </c>
      <c r="F738" s="26">
        <f>D738-Mode1_Parameter_sheet!$D$7</f>
        <v>8.18179879496711E-3</v>
      </c>
      <c r="G738" s="26">
        <v>0.51502871019999996</v>
      </c>
      <c r="H738" s="26">
        <v>-7.6101108719999998E-3</v>
      </c>
      <c r="I738" s="26">
        <f>G738-Mode1_Parameter_sheet!$D$8</f>
        <v>-3.4336916393831851E-2</v>
      </c>
      <c r="K738" s="26">
        <v>24.4</v>
      </c>
      <c r="L738" s="33">
        <f>$R$8*COS($R$6*(K738-Mode1_Parameter_sheet!$D$9))+$R$10*SIN($R$6*(K738-Mode1_Parameter_sheet!$D$9))+$R$9*COS($R$7*(K738-Mode1_Parameter_sheet!$D$9))+$R$11*SIN($R$7*(K738-Mode1_Parameter_sheet!$D$9))</f>
        <v>5.6870146123986116E-3</v>
      </c>
      <c r="M738" s="33">
        <f>L738+Mode1_Parameter_sheet!$D$7</f>
        <v>0.15762425801743152</v>
      </c>
      <c r="N738" s="33">
        <f>$R$8*COS($R$6*(K738-Mode1_Parameter_sheet!$D$9))+$R$10*SIN($R$6*(K738-Mode1_Parameter_sheet!$D$9))-$R$9*COS($R$7*(K738-Mode1_Parameter_sheet!$D$9))-$R$11*SIN($R$7*(K738-Mode1_Parameter_sheet!$D$9))</f>
        <v>-3.5029809601753475E-2</v>
      </c>
      <c r="O738" s="33">
        <f>N738+Mode1_Parameter_sheet!$D$8</f>
        <v>0.51433581699207831</v>
      </c>
    </row>
    <row r="739" spans="2:15">
      <c r="B739" s="29">
        <v>733</v>
      </c>
      <c r="C739" s="26">
        <v>24.43333333</v>
      </c>
      <c r="D739" s="26">
        <v>0.16422180950000001</v>
      </c>
      <c r="E739" s="26">
        <v>0.117551235</v>
      </c>
      <c r="F739" s="26">
        <f>D739-Mode1_Parameter_sheet!$D$7</f>
        <v>1.2284566094967114E-2</v>
      </c>
      <c r="G739" s="26">
        <v>0.51494967069999997</v>
      </c>
      <c r="H739" s="26">
        <v>1.289843657E-4</v>
      </c>
      <c r="I739" s="26">
        <f>G739-Mode1_Parameter_sheet!$D$8</f>
        <v>-3.441595589383184E-2</v>
      </c>
      <c r="K739" s="26">
        <v>24.43333333</v>
      </c>
      <c r="L739" s="33">
        <f>$R$8*COS($R$6*(K739-Mode1_Parameter_sheet!$D$9))+$R$10*SIN($R$6*(K739-Mode1_Parameter_sheet!$D$9))+$R$9*COS($R$7*(K739-Mode1_Parameter_sheet!$D$9))+$R$11*SIN($R$7*(K739-Mode1_Parameter_sheet!$D$9))</f>
        <v>9.9442232831167439E-3</v>
      </c>
      <c r="M739" s="33">
        <f>L739+Mode1_Parameter_sheet!$D$7</f>
        <v>0.16188146668814965</v>
      </c>
      <c r="N739" s="33">
        <f>$R$8*COS($R$6*(K739-Mode1_Parameter_sheet!$D$9))+$R$10*SIN($R$6*(K739-Mode1_Parameter_sheet!$D$9))-$R$9*COS($R$7*(K739-Mode1_Parameter_sheet!$D$9))-$R$11*SIN($R$7*(K739-Mode1_Parameter_sheet!$D$9))</f>
        <v>-3.5489482951311387E-2</v>
      </c>
      <c r="O739" s="33">
        <f>N739+Mode1_Parameter_sheet!$D$8</f>
        <v>0.51387614364252043</v>
      </c>
    </row>
    <row r="740" spans="2:15">
      <c r="B740" s="29">
        <v>734</v>
      </c>
      <c r="C740" s="26">
        <v>24.466666669999999</v>
      </c>
      <c r="D740" s="26">
        <v>0.16795579120000001</v>
      </c>
      <c r="E740" s="26">
        <v>0.11080269750000001</v>
      </c>
      <c r="F740" s="26">
        <f>D740-Mode1_Parameter_sheet!$D$7</f>
        <v>1.6018547794967114E-2</v>
      </c>
      <c r="G740" s="26">
        <v>0.51503730910000001</v>
      </c>
      <c r="H740" s="26">
        <v>8.91676024E-3</v>
      </c>
      <c r="I740" s="26">
        <f>G740-Mode1_Parameter_sheet!$D$8</f>
        <v>-3.4328317493831806E-2</v>
      </c>
      <c r="K740" s="26">
        <v>24.466666669999999</v>
      </c>
      <c r="L740" s="33">
        <f>$R$8*COS($R$6*(K740-Mode1_Parameter_sheet!$D$9))+$R$10*SIN($R$6*(K740-Mode1_Parameter_sheet!$D$9))+$R$9*COS($R$7*(K740-Mode1_Parameter_sheet!$D$9))+$R$11*SIN($R$7*(K740-Mode1_Parameter_sheet!$D$9))</f>
        <v>1.4040943561370905E-2</v>
      </c>
      <c r="M740" s="33">
        <f>L740+Mode1_Parameter_sheet!$D$7</f>
        <v>0.16597818696640379</v>
      </c>
      <c r="N740" s="33">
        <f>$R$8*COS($R$6*(K740-Mode1_Parameter_sheet!$D$9))+$R$10*SIN($R$6*(K740-Mode1_Parameter_sheet!$D$9))-$R$9*COS($R$7*(K740-Mode1_Parameter_sheet!$D$9))-$R$11*SIN($R$7*(K740-Mode1_Parameter_sheet!$D$9))</f>
        <v>-3.5629800850006096E-2</v>
      </c>
      <c r="O740" s="33">
        <f>N740+Mode1_Parameter_sheet!$D$8</f>
        <v>0.5137358257438257</v>
      </c>
    </row>
    <row r="741" spans="2:15">
      <c r="B741" s="29">
        <v>735</v>
      </c>
      <c r="C741" s="26">
        <v>24.5</v>
      </c>
      <c r="D741" s="26">
        <v>0.171608656</v>
      </c>
      <c r="E741" s="26">
        <v>0.10147363550000001</v>
      </c>
      <c r="F741" s="26">
        <f>D741-Mode1_Parameter_sheet!$D$7</f>
        <v>1.9671412594967103E-2</v>
      </c>
      <c r="G741" s="26">
        <v>0.51554412140000005</v>
      </c>
      <c r="H741" s="26">
        <v>2.1159618089999999E-2</v>
      </c>
      <c r="I741" s="26">
        <f>G741-Mode1_Parameter_sheet!$D$8</f>
        <v>-3.3821505193831758E-2</v>
      </c>
      <c r="K741" s="26">
        <v>24.5</v>
      </c>
      <c r="L741" s="33">
        <f>$R$8*COS($R$6*(K741-Mode1_Parameter_sheet!$D$9))+$R$10*SIN($R$6*(K741-Mode1_Parameter_sheet!$D$9))+$R$9*COS($R$7*(K741-Mode1_Parameter_sheet!$D$9))+$R$11*SIN($R$7*(K741-Mode1_Parameter_sheet!$D$9))</f>
        <v>1.7942495969833033E-2</v>
      </c>
      <c r="M741" s="33">
        <f>L741+Mode1_Parameter_sheet!$D$7</f>
        <v>0.16987973937486592</v>
      </c>
      <c r="N741" s="33">
        <f>$R$8*COS($R$6*(K741-Mode1_Parameter_sheet!$D$9))+$R$10*SIN($R$6*(K741-Mode1_Parameter_sheet!$D$9))-$R$9*COS($R$7*(K741-Mode1_Parameter_sheet!$D$9))-$R$11*SIN($R$7*(K741-Mode1_Parameter_sheet!$D$9))</f>
        <v>-3.5440691040964284E-2</v>
      </c>
      <c r="O741" s="33">
        <f>N741+Mode1_Parameter_sheet!$D$8</f>
        <v>0.51392493555286756</v>
      </c>
    </row>
    <row r="742" spans="2:15">
      <c r="B742" s="29">
        <v>736</v>
      </c>
      <c r="C742" s="26">
        <v>24.533333330000001</v>
      </c>
      <c r="D742" s="26">
        <v>0.1747207003</v>
      </c>
      <c r="E742" s="26">
        <v>9.1902861799999999E-2</v>
      </c>
      <c r="F742" s="26">
        <f>D742-Mode1_Parameter_sheet!$D$7</f>
        <v>2.2783456894967108E-2</v>
      </c>
      <c r="G742" s="26">
        <v>0.51644795030000001</v>
      </c>
      <c r="H742" s="26">
        <v>2.6808848569999998E-2</v>
      </c>
      <c r="I742" s="26">
        <f>G742-Mode1_Parameter_sheet!$D$8</f>
        <v>-3.2917676293831799E-2</v>
      </c>
      <c r="K742" s="26">
        <v>24.533333330000001</v>
      </c>
      <c r="L742" s="33">
        <f>$R$8*COS($R$6*(K742-Mode1_Parameter_sheet!$D$9))+$R$10*SIN($R$6*(K742-Mode1_Parameter_sheet!$D$9))+$R$9*COS($R$7*(K742-Mode1_Parameter_sheet!$D$9))+$R$11*SIN($R$7*(K742-Mode1_Parameter_sheet!$D$9))</f>
        <v>2.161655750218075E-2</v>
      </c>
      <c r="M742" s="33">
        <f>L742+Mode1_Parameter_sheet!$D$7</f>
        <v>0.17355380090721365</v>
      </c>
      <c r="N742" s="33">
        <f>$R$8*COS($R$6*(K742-Mode1_Parameter_sheet!$D$9))+$R$10*SIN($R$6*(K742-Mode1_Parameter_sheet!$D$9))-$R$9*COS($R$7*(K742-Mode1_Parameter_sheet!$D$9))-$R$11*SIN($R$7*(K742-Mode1_Parameter_sheet!$D$9))</f>
        <v>-3.4915269162714785E-2</v>
      </c>
      <c r="O742" s="33">
        <f>N742+Mode1_Parameter_sheet!$D$8</f>
        <v>0.514450357431117</v>
      </c>
    </row>
    <row r="743" spans="2:15">
      <c r="B743" s="29">
        <v>737</v>
      </c>
      <c r="C743" s="26">
        <v>24.56666667</v>
      </c>
      <c r="D743" s="26">
        <v>0.1777355135</v>
      </c>
      <c r="E743" s="26">
        <v>8.7690614050000004E-2</v>
      </c>
      <c r="F743" s="26">
        <f>D743-Mode1_Parameter_sheet!$D$7</f>
        <v>2.5798270094967102E-2</v>
      </c>
      <c r="G743" s="26">
        <v>0.51733137789999994</v>
      </c>
      <c r="H743" s="26">
        <v>3.3980009130000002E-2</v>
      </c>
      <c r="I743" s="26">
        <f>G743-Mode1_Parameter_sheet!$D$8</f>
        <v>-3.2034248693831868E-2</v>
      </c>
      <c r="K743" s="26">
        <v>24.56666667</v>
      </c>
      <c r="L743" s="33">
        <f>$R$8*COS($R$6*(K743-Mode1_Parameter_sheet!$D$9))+$R$10*SIN($R$6*(K743-Mode1_Parameter_sheet!$D$9))+$R$9*COS($R$7*(K743-Mode1_Parameter_sheet!$D$9))+$R$11*SIN($R$7*(K743-Mode1_Parameter_sheet!$D$9))</f>
        <v>2.5033443785179896E-2</v>
      </c>
      <c r="M743" s="33">
        <f>L743+Mode1_Parameter_sheet!$D$7</f>
        <v>0.17697068719021281</v>
      </c>
      <c r="N743" s="33">
        <f>$R$8*COS($R$6*(K743-Mode1_Parameter_sheet!$D$9))+$R$10*SIN($R$6*(K743-Mode1_Parameter_sheet!$D$9))-$R$9*COS($R$7*(K743-Mode1_Parameter_sheet!$D$9))-$R$11*SIN($R$7*(K743-Mode1_Parameter_sheet!$D$9))</f>
        <v>-3.4049966115252135E-2</v>
      </c>
      <c r="O743" s="33">
        <f>N743+Mode1_Parameter_sheet!$D$8</f>
        <v>0.51531566047857968</v>
      </c>
    </row>
    <row r="744" spans="2:15">
      <c r="B744" s="29">
        <v>738</v>
      </c>
      <c r="C744" s="26">
        <v>24.6</v>
      </c>
      <c r="D744" s="26">
        <v>0.18056674119999999</v>
      </c>
      <c r="E744" s="26">
        <v>7.7006064989999998E-2</v>
      </c>
      <c r="F744" s="26">
        <f>D744-Mode1_Parameter_sheet!$D$7</f>
        <v>2.8629497794967096E-2</v>
      </c>
      <c r="G744" s="26">
        <v>0.51871328429999997</v>
      </c>
      <c r="H744" s="26">
        <v>4.8366620370000002E-2</v>
      </c>
      <c r="I744" s="26">
        <f>G744-Mode1_Parameter_sheet!$D$8</f>
        <v>-3.0652342293831847E-2</v>
      </c>
      <c r="K744" s="26">
        <v>24.6</v>
      </c>
      <c r="L744" s="33">
        <f>$R$8*COS($R$6*(K744-Mode1_Parameter_sheet!$D$9))+$R$10*SIN($R$6*(K744-Mode1_Parameter_sheet!$D$9))+$R$9*COS($R$7*(K744-Mode1_Parameter_sheet!$D$9))+$R$11*SIN($R$7*(K744-Mode1_Parameter_sheet!$D$9))</f>
        <v>2.8166363124846494E-2</v>
      </c>
      <c r="M744" s="33">
        <f>L744+Mode1_Parameter_sheet!$D$7</f>
        <v>0.18010360652987939</v>
      </c>
      <c r="N744" s="33">
        <f>$R$8*COS($R$6*(K744-Mode1_Parameter_sheet!$D$9))+$R$10*SIN($R$6*(K744-Mode1_Parameter_sheet!$D$9))-$R$9*COS($R$7*(K744-Mode1_Parameter_sheet!$D$9))-$R$11*SIN($R$7*(K744-Mode1_Parameter_sheet!$D$9))</f>
        <v>-3.284462368793814E-2</v>
      </c>
      <c r="O744" s="33">
        <f>N744+Mode1_Parameter_sheet!$D$8</f>
        <v>0.51652100290589364</v>
      </c>
    </row>
    <row r="745" spans="2:15">
      <c r="B745" s="29">
        <v>739</v>
      </c>
      <c r="C745" s="26">
        <v>24.633333329999999</v>
      </c>
      <c r="D745" s="26">
        <v>0.18286925109999999</v>
      </c>
      <c r="E745" s="26">
        <v>6.6869596170000004E-2</v>
      </c>
      <c r="F745" s="26">
        <f>D745-Mode1_Parameter_sheet!$D$7</f>
        <v>3.0932007694967095E-2</v>
      </c>
      <c r="G745" s="26">
        <v>0.52055581929999994</v>
      </c>
      <c r="H745" s="26">
        <v>5.8796297689999999E-2</v>
      </c>
      <c r="I745" s="26">
        <f>G745-Mode1_Parameter_sheet!$D$8</f>
        <v>-2.8809807293831868E-2</v>
      </c>
      <c r="K745" s="26">
        <v>24.633333329999999</v>
      </c>
      <c r="L745" s="33">
        <f>$R$8*COS($R$6*(K745-Mode1_Parameter_sheet!$D$9))+$R$10*SIN($R$6*(K745-Mode1_Parameter_sheet!$D$9))+$R$9*COS($R$7*(K745-Mode1_Parameter_sheet!$D$9))+$R$11*SIN($R$7*(K745-Mode1_Parameter_sheet!$D$9))</f>
        <v>3.0991647784375135E-2</v>
      </c>
      <c r="M745" s="33">
        <f>L745+Mode1_Parameter_sheet!$D$7</f>
        <v>0.18292889118940803</v>
      </c>
      <c r="N745" s="33">
        <f>$R$8*COS($R$6*(K745-Mode1_Parameter_sheet!$D$9))+$R$10*SIN($R$6*(K745-Mode1_Parameter_sheet!$D$9))-$R$9*COS($R$7*(K745-Mode1_Parameter_sheet!$D$9))-$R$11*SIN($R$7*(K745-Mode1_Parameter_sheet!$D$9))</f>
        <v>-3.1302552499982435E-2</v>
      </c>
      <c r="O745" s="33">
        <f>N745+Mode1_Parameter_sheet!$D$8</f>
        <v>0.51806307409384933</v>
      </c>
    </row>
    <row r="746" spans="2:15">
      <c r="B746" s="29">
        <v>740</v>
      </c>
      <c r="C746" s="26">
        <v>24.666666670000001</v>
      </c>
      <c r="D746" s="26">
        <v>0.1850247143</v>
      </c>
      <c r="E746" s="26">
        <v>6.2094639909999999E-2</v>
      </c>
      <c r="F746" s="26">
        <f>D746-Mode1_Parameter_sheet!$D$7</f>
        <v>3.3087470894967108E-2</v>
      </c>
      <c r="G746" s="26">
        <v>0.5226330374</v>
      </c>
      <c r="H746" s="26">
        <v>6.8648110740000004E-2</v>
      </c>
      <c r="I746" s="26">
        <f>G746-Mode1_Parameter_sheet!$D$8</f>
        <v>-2.6732589193831813E-2</v>
      </c>
      <c r="K746" s="26">
        <v>24.666666670000001</v>
      </c>
      <c r="L746" s="33">
        <f>$R$8*COS($R$6*(K746-Mode1_Parameter_sheet!$D$9))+$R$10*SIN($R$6*(K746-Mode1_Parameter_sheet!$D$9))+$R$9*COS($R$7*(K746-Mode1_Parameter_sheet!$D$9))+$R$11*SIN($R$7*(K746-Mode1_Parameter_sheet!$D$9))</f>
        <v>3.3488941892749612E-2</v>
      </c>
      <c r="M746" s="33">
        <f>L746+Mode1_Parameter_sheet!$D$7</f>
        <v>0.18542618529778251</v>
      </c>
      <c r="N746" s="33">
        <f>$R$8*COS($R$6*(K746-Mode1_Parameter_sheet!$D$9))+$R$10*SIN($R$6*(K746-Mode1_Parameter_sheet!$D$9))-$R$9*COS($R$7*(K746-Mode1_Parameter_sheet!$D$9))-$R$11*SIN($R$7*(K746-Mode1_Parameter_sheet!$D$9))</f>
        <v>-2.9430555937546194E-2</v>
      </c>
      <c r="O746" s="33">
        <f>N746+Mode1_Parameter_sheet!$D$8</f>
        <v>0.51993507065628564</v>
      </c>
    </row>
    <row r="747" spans="2:15">
      <c r="B747" s="29">
        <v>741</v>
      </c>
      <c r="C747" s="26">
        <v>24.7</v>
      </c>
      <c r="D747" s="26">
        <v>0.18700889379999999</v>
      </c>
      <c r="E747" s="26">
        <v>5.1597101940000001E-2</v>
      </c>
      <c r="F747" s="26">
        <f>D747-Mode1_Parameter_sheet!$D$7</f>
        <v>3.5071650394967097E-2</v>
      </c>
      <c r="G747" s="26">
        <v>0.52513235999999996</v>
      </c>
      <c r="H747" s="26">
        <v>7.4264944599999994E-2</v>
      </c>
      <c r="I747" s="26">
        <f>G747-Mode1_Parameter_sheet!$D$8</f>
        <v>-2.4233266593831848E-2</v>
      </c>
      <c r="K747" s="26">
        <v>24.7</v>
      </c>
      <c r="L747" s="33">
        <f>$R$8*COS($R$6*(K747-Mode1_Parameter_sheet!$D$9))+$R$10*SIN($R$6*(K747-Mode1_Parameter_sheet!$D$9))+$R$9*COS($R$7*(K747-Mode1_Parameter_sheet!$D$9))+$R$11*SIN($R$7*(K747-Mode1_Parameter_sheet!$D$9))</f>
        <v>3.5641355634318167E-2</v>
      </c>
      <c r="M747" s="33">
        <f>L747+Mode1_Parameter_sheet!$D$7</f>
        <v>0.18757859903935106</v>
      </c>
      <c r="N747" s="33">
        <f>$R$8*COS($R$6*(K747-Mode1_Parameter_sheet!$D$9))+$R$10*SIN($R$6*(K747-Mode1_Parameter_sheet!$D$9))-$R$9*COS($R$7*(K747-Mode1_Parameter_sheet!$D$9))-$R$11*SIN($R$7*(K747-Mode1_Parameter_sheet!$D$9))</f>
        <v>-2.7238919403385888E-2</v>
      </c>
      <c r="O747" s="33">
        <f>N747+Mode1_Parameter_sheet!$D$8</f>
        <v>0.52212670719044596</v>
      </c>
    </row>
    <row r="748" spans="2:15">
      <c r="B748" s="29">
        <v>742</v>
      </c>
      <c r="C748" s="26">
        <v>24.733333330000001</v>
      </c>
      <c r="D748" s="26">
        <v>0.1884645211</v>
      </c>
      <c r="E748" s="26">
        <v>3.4621089729999999E-2</v>
      </c>
      <c r="F748" s="26">
        <f>D748-Mode1_Parameter_sheet!$D$7</f>
        <v>3.6527277694967109E-2</v>
      </c>
      <c r="G748" s="26">
        <v>0.52758403369999995</v>
      </c>
      <c r="H748" s="26">
        <v>8.0062875840000006E-2</v>
      </c>
      <c r="I748" s="26">
        <f>G748-Mode1_Parameter_sheet!$D$8</f>
        <v>-2.1781592893831858E-2</v>
      </c>
      <c r="K748" s="26">
        <v>24.733333330000001</v>
      </c>
      <c r="L748" s="33">
        <f>$R$8*COS($R$6*(K748-Mode1_Parameter_sheet!$D$9))+$R$10*SIN($R$6*(K748-Mode1_Parameter_sheet!$D$9))+$R$9*COS($R$7*(K748-Mode1_Parameter_sheet!$D$9))+$R$11*SIN($R$7*(K748-Mode1_Parameter_sheet!$D$9))</f>
        <v>3.7435589118698584E-2</v>
      </c>
      <c r="M748" s="33">
        <f>L748+Mode1_Parameter_sheet!$D$7</f>
        <v>0.18937283252373149</v>
      </c>
      <c r="N748" s="33">
        <f>$R$8*COS($R$6*(K748-Mode1_Parameter_sheet!$D$9))+$R$10*SIN($R$6*(K748-Mode1_Parameter_sheet!$D$9))-$R$9*COS($R$7*(K748-Mode1_Parameter_sheet!$D$9))-$R$11*SIN($R$7*(K748-Mode1_Parameter_sheet!$D$9))</f>
        <v>-2.4741357323555774E-2</v>
      </c>
      <c r="O748" s="33">
        <f>N748+Mode1_Parameter_sheet!$D$8</f>
        <v>0.52462426927027606</v>
      </c>
    </row>
    <row r="749" spans="2:15">
      <c r="B749" s="29">
        <v>743</v>
      </c>
      <c r="C749" s="26">
        <v>24.766666669999999</v>
      </c>
      <c r="D749" s="26">
        <v>0.18931696649999999</v>
      </c>
      <c r="E749" s="26">
        <v>2.4072721209999998E-2</v>
      </c>
      <c r="F749" s="26">
        <f>D749-Mode1_Parameter_sheet!$D$7</f>
        <v>3.7379723094967093E-2</v>
      </c>
      <c r="G749" s="26">
        <v>0.53046988510000004</v>
      </c>
      <c r="H749" s="26">
        <v>9.0478489999999995E-2</v>
      </c>
      <c r="I749" s="26">
        <f>G749-Mode1_Parameter_sheet!$D$8</f>
        <v>-1.8895741493831775E-2</v>
      </c>
      <c r="K749" s="26">
        <v>24.766666669999999</v>
      </c>
      <c r="L749" s="33">
        <f>$R$8*COS($R$6*(K749-Mode1_Parameter_sheet!$D$9))+$R$10*SIN($R$6*(K749-Mode1_Parameter_sheet!$D$9))+$R$9*COS($R$7*(K749-Mode1_Parameter_sheet!$D$9))+$R$11*SIN($R$7*(K749-Mode1_Parameter_sheet!$D$9))</f>
        <v>3.8862011468585103E-2</v>
      </c>
      <c r="M749" s="33">
        <f>L749+Mode1_Parameter_sheet!$D$7</f>
        <v>0.19079925487361798</v>
      </c>
      <c r="N749" s="33">
        <f>$R$8*COS($R$6*(K749-Mode1_Parameter_sheet!$D$9))+$R$10*SIN($R$6*(K749-Mode1_Parameter_sheet!$D$9))-$R$9*COS($R$7*(K749-Mode1_Parameter_sheet!$D$9))-$R$11*SIN($R$7*(K749-Mode1_Parameter_sheet!$D$9))</f>
        <v>-2.1954928227860489E-2</v>
      </c>
      <c r="O749" s="33">
        <f>N749+Mode1_Parameter_sheet!$D$8</f>
        <v>0.52741069836597132</v>
      </c>
    </row>
    <row r="750" spans="2:15">
      <c r="B750" s="29">
        <v>744</v>
      </c>
      <c r="C750" s="26">
        <v>24.8</v>
      </c>
      <c r="D750" s="26">
        <v>0.1900693692</v>
      </c>
      <c r="E750" s="26">
        <v>1.4321502620000001E-2</v>
      </c>
      <c r="F750" s="26">
        <f>D750-Mode1_Parameter_sheet!$D$7</f>
        <v>3.8132125794967109E-2</v>
      </c>
      <c r="G750" s="26">
        <v>0.5336159331</v>
      </c>
      <c r="H750" s="26">
        <v>9.7602885639999998E-2</v>
      </c>
      <c r="I750" s="26">
        <f>G750-Mode1_Parameter_sheet!$D$8</f>
        <v>-1.5749693493831818E-2</v>
      </c>
      <c r="K750" s="26">
        <v>24.8</v>
      </c>
      <c r="L750" s="33">
        <f>$R$8*COS($R$6*(K750-Mode1_Parameter_sheet!$D$9))+$R$10*SIN($R$6*(K750-Mode1_Parameter_sheet!$D$9))+$R$9*COS($R$7*(K750-Mode1_Parameter_sheet!$D$9))+$R$11*SIN($R$7*(K750-Mode1_Parameter_sheet!$D$9))</f>
        <v>3.9914703786693859E-2</v>
      </c>
      <c r="M750" s="33">
        <f>L750+Mode1_Parameter_sheet!$D$7</f>
        <v>0.19185194719172677</v>
      </c>
      <c r="N750" s="33">
        <f>$R$8*COS($R$6*(K750-Mode1_Parameter_sheet!$D$9))+$R$10*SIN($R$6*(K750-Mode1_Parameter_sheet!$D$9))-$R$9*COS($R$7*(K750-Mode1_Parameter_sheet!$D$9))-$R$11*SIN($R$7*(K750-Mode1_Parameter_sheet!$D$9))</f>
        <v>-1.8899915448799896E-2</v>
      </c>
      <c r="O750" s="33">
        <f>N750+Mode1_Parameter_sheet!$D$8</f>
        <v>0.53046571114503194</v>
      </c>
    </row>
    <row r="751" spans="2:15">
      <c r="B751" s="29">
        <v>745</v>
      </c>
      <c r="C751" s="26">
        <v>24.833333329999999</v>
      </c>
      <c r="D751" s="26">
        <v>0.1902717333</v>
      </c>
      <c r="E751" s="26">
        <v>2.4453277329999999E-3</v>
      </c>
      <c r="F751" s="26">
        <f>D751-Mode1_Parameter_sheet!$D$7</f>
        <v>3.83344898949671E-2</v>
      </c>
      <c r="G751" s="26">
        <v>0.53697674409999996</v>
      </c>
      <c r="H751" s="26">
        <v>0.1052054655</v>
      </c>
      <c r="I751" s="26">
        <f>G751-Mode1_Parameter_sheet!$D$8</f>
        <v>-1.2388882493831854E-2</v>
      </c>
      <c r="K751" s="26">
        <v>24.833333329999999</v>
      </c>
      <c r="L751" s="33">
        <f>$R$8*COS($R$6*(K751-Mode1_Parameter_sheet!$D$9))+$R$10*SIN($R$6*(K751-Mode1_Parameter_sheet!$D$9))+$R$9*COS($R$7*(K751-Mode1_Parameter_sheet!$D$9))+$R$11*SIN($R$7*(K751-Mode1_Parameter_sheet!$D$9))</f>
        <v>4.0591467343696959E-2</v>
      </c>
      <c r="M751" s="33">
        <f>L751+Mode1_Parameter_sheet!$D$7</f>
        <v>0.19252871074872985</v>
      </c>
      <c r="N751" s="33">
        <f>$R$8*COS($R$6*(K751-Mode1_Parameter_sheet!$D$9))+$R$10*SIN($R$6*(K751-Mode1_Parameter_sheet!$D$9))-$R$9*COS($R$7*(K751-Mode1_Parameter_sheet!$D$9))-$R$11*SIN($R$7*(K751-Mode1_Parameter_sheet!$D$9))</f>
        <v>-1.5599664778763147E-2</v>
      </c>
      <c r="O751" s="33">
        <f>N751+Mode1_Parameter_sheet!$D$8</f>
        <v>0.53376596181506863</v>
      </c>
    </row>
    <row r="752" spans="2:15">
      <c r="B752" s="29">
        <v>746</v>
      </c>
      <c r="C752" s="26">
        <v>24.866666670000001</v>
      </c>
      <c r="D752" s="26">
        <v>0.190232391</v>
      </c>
      <c r="E752" s="26">
        <v>-3.278294687E-3</v>
      </c>
      <c r="F752" s="26">
        <f>D752-Mode1_Parameter_sheet!$D$7</f>
        <v>3.8295147594967105E-2</v>
      </c>
      <c r="G752" s="26">
        <v>0.54062963080000004</v>
      </c>
      <c r="H752" s="26">
        <v>0.10773472069999999</v>
      </c>
      <c r="I752" s="26">
        <f>G752-Mode1_Parameter_sheet!$D$8</f>
        <v>-8.7359957938317745E-3</v>
      </c>
      <c r="K752" s="26">
        <v>24.866666670000001</v>
      </c>
      <c r="L752" s="33">
        <f>$R$8*COS($R$6*(K752-Mode1_Parameter_sheet!$D$9))+$R$10*SIN($R$6*(K752-Mode1_Parameter_sheet!$D$9))+$R$9*COS($R$7*(K752-Mode1_Parameter_sheet!$D$9))+$R$11*SIN($R$7*(K752-Mode1_Parameter_sheet!$D$9))</f>
        <v>4.0893789549630313E-2</v>
      </c>
      <c r="M752" s="33">
        <f>L752+Mode1_Parameter_sheet!$D$7</f>
        <v>0.1928310329546632</v>
      </c>
      <c r="N752" s="33">
        <f>$R$8*COS($R$6*(K752-Mode1_Parameter_sheet!$D$9))+$R$10*SIN($R$6*(K752-Mode1_Parameter_sheet!$D$9))-$R$9*COS($R$7*(K752-Mode1_Parameter_sheet!$D$9))-$R$11*SIN($R$7*(K752-Mode1_Parameter_sheet!$D$9))</f>
        <v>-1.2080395539853045E-2</v>
      </c>
      <c r="O752" s="33">
        <f>N752+Mode1_Parameter_sheet!$D$8</f>
        <v>0.53728523105397874</v>
      </c>
    </row>
    <row r="753" spans="2:15">
      <c r="B753" s="29">
        <v>747</v>
      </c>
      <c r="C753" s="26">
        <v>24.9</v>
      </c>
      <c r="D753" s="26">
        <v>0.19005318030000001</v>
      </c>
      <c r="E753" s="26">
        <v>-1.3523145719999999E-2</v>
      </c>
      <c r="F753" s="26">
        <f>D753-Mode1_Parameter_sheet!$D$7</f>
        <v>3.8115936894967117E-2</v>
      </c>
      <c r="G753" s="26">
        <v>0.54415905880000004</v>
      </c>
      <c r="H753" s="26">
        <v>0.1108367857</v>
      </c>
      <c r="I753" s="26">
        <f>G753-Mode1_Parameter_sheet!$D$8</f>
        <v>-5.2065677938317734E-3</v>
      </c>
      <c r="K753" s="26">
        <v>24.9</v>
      </c>
      <c r="L753" s="33">
        <f>$R$8*COS($R$6*(K753-Mode1_Parameter_sheet!$D$9))+$R$10*SIN($R$6*(K753-Mode1_Parameter_sheet!$D$9))+$R$9*COS($R$7*(K753-Mode1_Parameter_sheet!$D$9))+$R$11*SIN($R$7*(K753-Mode1_Parameter_sheet!$D$9))</f>
        <v>4.0826774778254554E-2</v>
      </c>
      <c r="M753" s="33">
        <f>L753+Mode1_Parameter_sheet!$D$7</f>
        <v>0.19276401818328745</v>
      </c>
      <c r="N753" s="33">
        <f>$R$8*COS($R$6*(K753-Mode1_Parameter_sheet!$D$9))+$R$10*SIN($R$6*(K753-Mode1_Parameter_sheet!$D$9))-$R$9*COS($R$7*(K753-Mode1_Parameter_sheet!$D$9))-$R$11*SIN($R$7*(K753-Mode1_Parameter_sheet!$D$9))</f>
        <v>-8.3709808568715079E-3</v>
      </c>
      <c r="O753" s="33">
        <f>N753+Mode1_Parameter_sheet!$D$8</f>
        <v>0.54099464573696032</v>
      </c>
    </row>
    <row r="754" spans="2:15">
      <c r="B754" s="29">
        <v>748</v>
      </c>
      <c r="C754" s="26">
        <v>24.93333333</v>
      </c>
      <c r="D754" s="26">
        <v>0.189330848</v>
      </c>
      <c r="E754" s="26">
        <v>-2.505278101E-2</v>
      </c>
      <c r="F754" s="26">
        <f>D754-Mode1_Parameter_sheet!$D$7</f>
        <v>3.73936045949671E-2</v>
      </c>
      <c r="G754" s="26">
        <v>0.54801874979999998</v>
      </c>
      <c r="H754" s="26">
        <v>0.1157226974</v>
      </c>
      <c r="I754" s="26">
        <f>G754-Mode1_Parameter_sheet!$D$8</f>
        <v>-1.3468767938318305E-3</v>
      </c>
      <c r="K754" s="26">
        <v>24.93333333</v>
      </c>
      <c r="L754" s="33">
        <f>$R$8*COS($R$6*(K754-Mode1_Parameter_sheet!$D$9))+$R$10*SIN($R$6*(K754-Mode1_Parameter_sheet!$D$9))+$R$9*COS($R$7*(K754-Mode1_Parameter_sheet!$D$9))+$R$11*SIN($R$7*(K754-Mode1_Parameter_sheet!$D$9))</f>
        <v>4.0399039395342867E-2</v>
      </c>
      <c r="M754" s="33">
        <f>L754+Mode1_Parameter_sheet!$D$7</f>
        <v>0.19233628280037576</v>
      </c>
      <c r="N754" s="33">
        <f>$R$8*COS($R$6*(K754-Mode1_Parameter_sheet!$D$9))+$R$10*SIN($R$6*(K754-Mode1_Parameter_sheet!$D$9))-$R$9*COS($R$7*(K754-Mode1_Parameter_sheet!$D$9))-$R$11*SIN($R$7*(K754-Mode1_Parameter_sheet!$D$9))</f>
        <v>-4.5026879925562056E-3</v>
      </c>
      <c r="O754" s="33">
        <f>N754+Mode1_Parameter_sheet!$D$8</f>
        <v>0.54486293860127566</v>
      </c>
    </row>
    <row r="755" spans="2:15">
      <c r="B755" s="29">
        <v>749</v>
      </c>
      <c r="C755" s="26">
        <v>24.966666669999999</v>
      </c>
      <c r="D755" s="26">
        <v>0.18838299489999999</v>
      </c>
      <c r="E755" s="26">
        <v>-3.3732119929999999E-2</v>
      </c>
      <c r="F755" s="26">
        <f>D755-Mode1_Parameter_sheet!$D$7</f>
        <v>3.6445751494967094E-2</v>
      </c>
      <c r="G755" s="26">
        <v>0.55187390530000002</v>
      </c>
      <c r="H755" s="26">
        <v>0.11864277970000001</v>
      </c>
      <c r="I755" s="26">
        <f>G755-Mode1_Parameter_sheet!$D$8</f>
        <v>2.5082787061682099E-3</v>
      </c>
      <c r="K755" s="26">
        <v>24.966666669999999</v>
      </c>
      <c r="L755" s="33">
        <f>$R$8*COS($R$6*(K755-Mode1_Parameter_sheet!$D$9))+$R$10*SIN($R$6*(K755-Mode1_Parameter_sheet!$D$9))+$R$9*COS($R$7*(K755-Mode1_Parameter_sheet!$D$9))+$R$11*SIN($R$7*(K755-Mode1_Parameter_sheet!$D$9))</f>
        <v>3.9622570818607927E-2</v>
      </c>
      <c r="M755" s="33">
        <f>L755+Mode1_Parameter_sheet!$D$7</f>
        <v>0.19155981422364082</v>
      </c>
      <c r="N755" s="33">
        <f>$R$8*COS($R$6*(K755-Mode1_Parameter_sheet!$D$9))+$R$10*SIN($R$6*(K755-Mode1_Parameter_sheet!$D$9))-$R$9*COS($R$7*(K755-Mode1_Parameter_sheet!$D$9))-$R$11*SIN($R$7*(K755-Mode1_Parameter_sheet!$D$9))</f>
        <v>-5.0890024579127932E-4</v>
      </c>
      <c r="O755" s="33">
        <f>N755+Mode1_Parameter_sheet!$D$8</f>
        <v>0.5488567263480405</v>
      </c>
    </row>
    <row r="756" spans="2:15">
      <c r="B756" s="29">
        <v>750</v>
      </c>
      <c r="C756" s="26">
        <v>25</v>
      </c>
      <c r="D756" s="26">
        <v>0.18708204</v>
      </c>
      <c r="E756" s="26">
        <v>-4.1969364969999999E-2</v>
      </c>
      <c r="F756" s="26">
        <f>D756-Mode1_Parameter_sheet!$D$7</f>
        <v>3.5144796594967109E-2</v>
      </c>
      <c r="G756" s="26">
        <v>0.55592826849999999</v>
      </c>
      <c r="H756" s="26">
        <v>0.1191862907</v>
      </c>
      <c r="I756" s="26">
        <f>G756-Mode1_Parameter_sheet!$D$8</f>
        <v>6.5626419061681762E-3</v>
      </c>
      <c r="K756" s="26">
        <v>25</v>
      </c>
      <c r="L756" s="33">
        <f>$R$8*COS($R$6*(K756-Mode1_Parameter_sheet!$D$9))+$R$10*SIN($R$6*(K756-Mode1_Parameter_sheet!$D$9))+$R$9*COS($R$7*(K756-Mode1_Parameter_sheet!$D$9))+$R$11*SIN($R$7*(K756-Mode1_Parameter_sheet!$D$9))</f>
        <v>3.8512555637691008E-2</v>
      </c>
      <c r="M756" s="33">
        <f>L756+Mode1_Parameter_sheet!$D$7</f>
        <v>0.19044979904272391</v>
      </c>
      <c r="N756" s="33">
        <f>$R$8*COS($R$6*(K756-Mode1_Parameter_sheet!$D$9))+$R$10*SIN($R$6*(K756-Mode1_Parameter_sheet!$D$9))-$R$9*COS($R$7*(K756-Mode1_Parameter_sheet!$D$9))-$R$11*SIN($R$7*(K756-Mode1_Parameter_sheet!$D$9))</f>
        <v>3.5751853715609225E-3</v>
      </c>
      <c r="O756" s="33">
        <f>N756+Mode1_Parameter_sheet!$D$8</f>
        <v>0.55294081196539269</v>
      </c>
    </row>
    <row r="757" spans="2:15">
      <c r="B757" s="29">
        <v>751</v>
      </c>
      <c r="C757" s="26">
        <v>25.033333330000001</v>
      </c>
      <c r="D757" s="26">
        <v>0.1855850372</v>
      </c>
      <c r="E757" s="26">
        <v>-5.3572861100000001E-2</v>
      </c>
      <c r="F757" s="26">
        <f>D757-Mode1_Parameter_sheet!$D$7</f>
        <v>3.3647793794967101E-2</v>
      </c>
      <c r="G757" s="26">
        <v>0.559819658</v>
      </c>
      <c r="H757" s="26">
        <v>0.1199593369</v>
      </c>
      <c r="I757" s="26">
        <f>G757-Mode1_Parameter_sheet!$D$8</f>
        <v>1.0454031406168185E-2</v>
      </c>
      <c r="K757" s="26">
        <v>25.033333330000001</v>
      </c>
      <c r="L757" s="33">
        <f>$R$8*COS($R$6*(K757-Mode1_Parameter_sheet!$D$9))+$R$10*SIN($R$6*(K757-Mode1_Parameter_sheet!$D$9))+$R$9*COS($R$7*(K757-Mode1_Parameter_sheet!$D$9))+$R$11*SIN($R$7*(K757-Mode1_Parameter_sheet!$D$9))</f>
        <v>3.7087174379648771E-2</v>
      </c>
      <c r="M757" s="33">
        <f>L757+Mode1_Parameter_sheet!$D$7</f>
        <v>0.18902441778468165</v>
      </c>
      <c r="N757" s="33">
        <f>$R$8*COS($R$6*(K757-Mode1_Parameter_sheet!$D$9))+$R$10*SIN($R$6*(K757-Mode1_Parameter_sheet!$D$9))-$R$9*COS($R$7*(K757-Mode1_Parameter_sheet!$D$9))-$R$11*SIN($R$7*(K757-Mode1_Parameter_sheet!$D$9))</f>
        <v>7.7128936020634514E-3</v>
      </c>
      <c r="O757" s="33">
        <f>N757+Mode1_Parameter_sheet!$D$8</f>
        <v>0.55707852019589521</v>
      </c>
    </row>
    <row r="758" spans="2:15">
      <c r="B758" s="29">
        <v>752</v>
      </c>
      <c r="C758" s="26">
        <v>25.06666667</v>
      </c>
      <c r="D758" s="26">
        <v>0.1835105159</v>
      </c>
      <c r="E758" s="26">
        <v>-6.2096216420000003E-2</v>
      </c>
      <c r="F758" s="26">
        <f>D758-Mode1_Parameter_sheet!$D$7</f>
        <v>3.1573272494967108E-2</v>
      </c>
      <c r="G758" s="26">
        <v>0.56392555759999996</v>
      </c>
      <c r="H758" s="26">
        <v>0.1187481814</v>
      </c>
      <c r="I758" s="26">
        <f>G758-Mode1_Parameter_sheet!$D$8</f>
        <v>1.4559931006168148E-2</v>
      </c>
      <c r="K758" s="26">
        <v>25.06666667</v>
      </c>
      <c r="L758" s="33">
        <f>$R$8*COS($R$6*(K758-Mode1_Parameter_sheet!$D$9))+$R$10*SIN($R$6*(K758-Mode1_Parameter_sheet!$D$9))+$R$9*COS($R$7*(K758-Mode1_Parameter_sheet!$D$9))+$R$11*SIN($R$7*(K758-Mode1_Parameter_sheet!$D$9))</f>
        <v>3.5367369610357628E-2</v>
      </c>
      <c r="M758" s="33">
        <f>L758+Mode1_Parameter_sheet!$D$7</f>
        <v>0.18730461301539053</v>
      </c>
      <c r="N758" s="33">
        <f>$R$8*COS($R$6*(K758-Mode1_Parameter_sheet!$D$9))+$R$10*SIN($R$6*(K758-Mode1_Parameter_sheet!$D$9))-$R$9*COS($R$7*(K758-Mode1_Parameter_sheet!$D$9))-$R$11*SIN($R$7*(K758-Mode1_Parameter_sheet!$D$9))</f>
        <v>1.1866414617881571E-2</v>
      </c>
      <c r="O758" s="33">
        <f>N758+Mode1_Parameter_sheet!$D$8</f>
        <v>0.56123204121171333</v>
      </c>
    </row>
    <row r="759" spans="2:15">
      <c r="B759" s="29">
        <v>753</v>
      </c>
      <c r="C759" s="26">
        <v>25.1</v>
      </c>
      <c r="D759" s="26">
        <v>0.1814452895</v>
      </c>
      <c r="E759" s="26">
        <v>-6.4769956109999999E-2</v>
      </c>
      <c r="F759" s="26">
        <f>D759-Mode1_Parameter_sheet!$D$7</f>
        <v>2.95080460949671E-2</v>
      </c>
      <c r="G759" s="26">
        <v>0.56773620349999998</v>
      </c>
      <c r="H759" s="26">
        <v>0.113340683</v>
      </c>
      <c r="I759" s="26">
        <f>G759-Mode1_Parameter_sheet!$D$8</f>
        <v>1.8370576906168168E-2</v>
      </c>
      <c r="K759" s="26">
        <v>25.1</v>
      </c>
      <c r="L759" s="33">
        <f>$R$8*COS($R$6*(K759-Mode1_Parameter_sheet!$D$9))+$R$10*SIN($R$6*(K759-Mode1_Parameter_sheet!$D$9))+$R$9*COS($R$7*(K759-Mode1_Parameter_sheet!$D$9))+$R$11*SIN($R$7*(K759-Mode1_Parameter_sheet!$D$9))</f>
        <v>3.3376590093527878E-2</v>
      </c>
      <c r="M759" s="33">
        <f>L759+Mode1_Parameter_sheet!$D$7</f>
        <v>0.18531383349856079</v>
      </c>
      <c r="N759" s="33">
        <f>$R$8*COS($R$6*(K759-Mode1_Parameter_sheet!$D$9))+$R$10*SIN($R$6*(K759-Mode1_Parameter_sheet!$D$9))-$R$9*COS($R$7*(K759-Mode1_Parameter_sheet!$D$9))-$R$11*SIN($R$7*(K759-Mode1_Parameter_sheet!$D$9))</f>
        <v>1.5997162925908377E-2</v>
      </c>
      <c r="O759" s="33">
        <f>N759+Mode1_Parameter_sheet!$D$8</f>
        <v>0.56536278951974017</v>
      </c>
    </row>
    <row r="760" spans="2:15">
      <c r="B760" s="29">
        <v>754</v>
      </c>
      <c r="C760" s="26">
        <v>25.133333329999999</v>
      </c>
      <c r="D760" s="26">
        <v>0.17919251880000001</v>
      </c>
      <c r="E760" s="26">
        <v>-7.0636722730000004E-2</v>
      </c>
      <c r="F760" s="26">
        <f>D760-Mode1_Parameter_sheet!$D$7</f>
        <v>2.725527539496711E-2</v>
      </c>
      <c r="G760" s="26">
        <v>0.57148160309999996</v>
      </c>
      <c r="H760" s="26">
        <v>0.11006508800000001</v>
      </c>
      <c r="I760" s="26">
        <f>G760-Mode1_Parameter_sheet!$D$8</f>
        <v>2.2115976506168145E-2</v>
      </c>
      <c r="K760" s="26">
        <v>25.133333329999999</v>
      </c>
      <c r="L760" s="33">
        <f>$R$8*COS($R$6*(K760-Mode1_Parameter_sheet!$D$9))+$R$10*SIN($R$6*(K760-Mode1_Parameter_sheet!$D$9))+$R$9*COS($R$7*(K760-Mode1_Parameter_sheet!$D$9))+$R$11*SIN($R$7*(K760-Mode1_Parameter_sheet!$D$9))</f>
        <v>3.1140507180883899E-2</v>
      </c>
      <c r="M760" s="33">
        <f>L760+Mode1_Parameter_sheet!$D$7</f>
        <v>0.1830777505859168</v>
      </c>
      <c r="N760" s="33">
        <f>$R$8*COS($R$6*(K760-Mode1_Parameter_sheet!$D$9))+$R$10*SIN($R$6*(K760-Mode1_Parameter_sheet!$D$9))-$R$9*COS($R$7*(K760-Mode1_Parameter_sheet!$D$9))-$R$11*SIN($R$7*(K760-Mode1_Parameter_sheet!$D$9))</f>
        <v>2.0066159491249073E-2</v>
      </c>
      <c r="O760" s="33">
        <f>N760+Mode1_Parameter_sheet!$D$8</f>
        <v>0.56943178608508094</v>
      </c>
    </row>
    <row r="761" spans="2:15">
      <c r="B761" s="29">
        <v>755</v>
      </c>
      <c r="C761" s="26">
        <v>25.166666670000001</v>
      </c>
      <c r="D761" s="26">
        <v>0.17673617459999999</v>
      </c>
      <c r="E761" s="26">
        <v>-7.7634035190000006E-2</v>
      </c>
      <c r="F761" s="26">
        <f>D761-Mode1_Parameter_sheet!$D$7</f>
        <v>2.4798931194967094E-2</v>
      </c>
      <c r="G761" s="26">
        <v>0.57507387600000004</v>
      </c>
      <c r="H761" s="26">
        <v>0.1081415545</v>
      </c>
      <c r="I761" s="26">
        <f>G761-Mode1_Parameter_sheet!$D$8</f>
        <v>2.5708249406168227E-2</v>
      </c>
      <c r="K761" s="26">
        <v>25.166666670000001</v>
      </c>
      <c r="L761" s="33">
        <f>$R$8*COS($R$6*(K761-Mode1_Parameter_sheet!$D$9))+$R$10*SIN($R$6*(K761-Mode1_Parameter_sheet!$D$9))+$R$9*COS($R$7*(K761-Mode1_Parameter_sheet!$D$9))+$R$11*SIN($R$7*(K761-Mode1_Parameter_sheet!$D$9))</f>
        <v>2.8686716002594738E-2</v>
      </c>
      <c r="M761" s="33">
        <f>L761+Mode1_Parameter_sheet!$D$7</f>
        <v>0.18062395940762763</v>
      </c>
      <c r="N761" s="33">
        <f>$R$8*COS($R$6*(K761-Mode1_Parameter_sheet!$D$9))+$R$10*SIN($R$6*(K761-Mode1_Parameter_sheet!$D$9))-$R$9*COS($R$7*(K761-Mode1_Parameter_sheet!$D$9))-$R$11*SIN($R$7*(K761-Mode1_Parameter_sheet!$D$9))</f>
        <v>2.4034410707901625E-2</v>
      </c>
      <c r="O761" s="33">
        <f>N761+Mode1_Parameter_sheet!$D$8</f>
        <v>0.57340003730173339</v>
      </c>
    </row>
    <row r="762" spans="2:15">
      <c r="B762" s="29">
        <v>756</v>
      </c>
      <c r="C762" s="26">
        <v>25.2</v>
      </c>
      <c r="D762" s="26">
        <v>0.17401691650000001</v>
      </c>
      <c r="E762" s="26">
        <v>-8.0057249950000006E-2</v>
      </c>
      <c r="F762" s="26">
        <f>D762-Mode1_Parameter_sheet!$D$7</f>
        <v>2.2079673094967112E-2</v>
      </c>
      <c r="G762" s="26">
        <v>0.57869104010000005</v>
      </c>
      <c r="H762" s="26">
        <v>0.10096764129999999</v>
      </c>
      <c r="I762" s="26">
        <f>G762-Mode1_Parameter_sheet!$D$8</f>
        <v>2.9325413506168241E-2</v>
      </c>
      <c r="K762" s="26">
        <v>25.2</v>
      </c>
      <c r="L762" s="33">
        <f>$R$8*COS($R$6*(K762-Mode1_Parameter_sheet!$D$9))+$R$10*SIN($R$6*(K762-Mode1_Parameter_sheet!$D$9))+$R$9*COS($R$7*(K762-Mode1_Parameter_sheet!$D$9))+$R$11*SIN($R$7*(K762-Mode1_Parameter_sheet!$D$9))</f>
        <v>2.6044421804315394E-2</v>
      </c>
      <c r="M762" s="33">
        <f>L762+Mode1_Parameter_sheet!$D$7</f>
        <v>0.1779816652093483</v>
      </c>
      <c r="N762" s="33">
        <f>$R$8*COS($R$6*(K762-Mode1_Parameter_sheet!$D$9))+$R$10*SIN($R$6*(K762-Mode1_Parameter_sheet!$D$9))-$R$9*COS($R$7*(K762-Mode1_Parameter_sheet!$D$9))-$R$11*SIN($R$7*(K762-Mode1_Parameter_sheet!$D$9))</f>
        <v>2.7863292002129E-2</v>
      </c>
      <c r="O762" s="33">
        <f>N762+Mode1_Parameter_sheet!$D$8</f>
        <v>0.57722891859596082</v>
      </c>
    </row>
    <row r="763" spans="2:15">
      <c r="B763" s="29">
        <v>757</v>
      </c>
      <c r="C763" s="26">
        <v>25.233333330000001</v>
      </c>
      <c r="D763" s="26">
        <v>0.17139902460000001</v>
      </c>
      <c r="E763" s="26">
        <v>-8.1889738249999997E-2</v>
      </c>
      <c r="F763" s="26">
        <f>D763-Mode1_Parameter_sheet!$D$7</f>
        <v>1.9461781194967109E-2</v>
      </c>
      <c r="G763" s="26">
        <v>0.5818050521</v>
      </c>
      <c r="H763" s="26">
        <v>9.1226245979999995E-2</v>
      </c>
      <c r="I763" s="26">
        <f>G763-Mode1_Parameter_sheet!$D$8</f>
        <v>3.2439425506168185E-2</v>
      </c>
      <c r="K763" s="26">
        <v>25.233333330000001</v>
      </c>
      <c r="L763" s="33">
        <f>$R$8*COS($R$6*(K763-Mode1_Parameter_sheet!$D$9))+$R$10*SIN($R$6*(K763-Mode1_Parameter_sheet!$D$9))+$R$9*COS($R$7*(K763-Mode1_Parameter_sheet!$D$9))+$R$11*SIN($R$7*(K763-Mode1_Parameter_sheet!$D$9))</f>
        <v>2.324410663408423E-2</v>
      </c>
      <c r="M763" s="33">
        <f>L763+Mode1_Parameter_sheet!$D$7</f>
        <v>0.17518135003911711</v>
      </c>
      <c r="N763" s="33">
        <f>$R$8*COS($R$6*(K763-Mode1_Parameter_sheet!$D$9))+$R$10*SIN($R$6*(K763-Mode1_Parameter_sheet!$D$9))-$R$9*COS($R$7*(K763-Mode1_Parameter_sheet!$D$9))-$R$11*SIN($R$7*(K763-Mode1_Parameter_sheet!$D$9))</f>
        <v>3.15149424489349E-2</v>
      </c>
      <c r="O763" s="33">
        <f>N763+Mode1_Parameter_sheet!$D$8</f>
        <v>0.58088056904276675</v>
      </c>
    </row>
    <row r="764" spans="2:15">
      <c r="B764" s="29">
        <v>758</v>
      </c>
      <c r="C764" s="26">
        <v>25.266666669999999</v>
      </c>
      <c r="D764" s="26">
        <v>0.1685576006</v>
      </c>
      <c r="E764" s="26">
        <v>-8.5072066190000004E-2</v>
      </c>
      <c r="F764" s="26">
        <f>D764-Mode1_Parameter_sheet!$D$7</f>
        <v>1.66203571949671E-2</v>
      </c>
      <c r="G764" s="26">
        <v>0.58477278980000003</v>
      </c>
      <c r="H764" s="26">
        <v>8.6822594180000004E-2</v>
      </c>
      <c r="I764" s="26">
        <f>G764-Mode1_Parameter_sheet!$D$8</f>
        <v>3.5407163206168213E-2</v>
      </c>
      <c r="K764" s="26">
        <v>25.266666669999999</v>
      </c>
      <c r="L764" s="33">
        <f>$R$8*COS($R$6*(K764-Mode1_Parameter_sheet!$D$9))+$R$10*SIN($R$6*(K764-Mode1_Parameter_sheet!$D$9))+$R$9*COS($R$7*(K764-Mode1_Parameter_sheet!$D$9))+$R$11*SIN($R$7*(K764-Mode1_Parameter_sheet!$D$9))</f>
        <v>2.0317193373815226E-2</v>
      </c>
      <c r="M764" s="33">
        <f>L764+Mode1_Parameter_sheet!$D$7</f>
        <v>0.17225443677884811</v>
      </c>
      <c r="N764" s="33">
        <f>$R$8*COS($R$6*(K764-Mode1_Parameter_sheet!$D$9))+$R$10*SIN($R$6*(K764-Mode1_Parameter_sheet!$D$9))-$R$9*COS($R$7*(K764-Mode1_Parameter_sheet!$D$9))-$R$11*SIN($R$7*(K764-Mode1_Parameter_sheet!$D$9))</f>
        <v>3.4952644818096054E-2</v>
      </c>
      <c r="O764" s="33">
        <f>N764+Mode1_Parameter_sheet!$D$8</f>
        <v>0.58431827141192783</v>
      </c>
    </row>
    <row r="765" spans="2:15">
      <c r="B765" s="29">
        <v>759</v>
      </c>
      <c r="C765" s="26">
        <v>25.3</v>
      </c>
      <c r="D765" s="26">
        <v>0.16572755359999999</v>
      </c>
      <c r="E765" s="26">
        <v>-8.5733759810000004E-2</v>
      </c>
      <c r="F765" s="26">
        <f>D765-Mode1_Parameter_sheet!$D$7</f>
        <v>1.3790310194967098E-2</v>
      </c>
      <c r="G765" s="26">
        <v>0.587593225</v>
      </c>
      <c r="H765" s="26">
        <v>8.187237654E-2</v>
      </c>
      <c r="I765" s="26">
        <f>G765-Mode1_Parameter_sheet!$D$8</f>
        <v>3.8227598406168184E-2</v>
      </c>
      <c r="K765" s="26">
        <v>25.3</v>
      </c>
      <c r="L765" s="33">
        <f>$R$8*COS($R$6*(K765-Mode1_Parameter_sheet!$D$9))+$R$10*SIN($R$6*(K765-Mode1_Parameter_sheet!$D$9))+$R$9*COS($R$7*(K765-Mode1_Parameter_sheet!$D$9))+$R$11*SIN($R$7*(K765-Mode1_Parameter_sheet!$D$9))</f>
        <v>1.7295705210832485E-2</v>
      </c>
      <c r="M765" s="33">
        <f>L765+Mode1_Parameter_sheet!$D$7</f>
        <v>0.16923294861586538</v>
      </c>
      <c r="N765" s="33">
        <f>$R$8*COS($R$6*(K765-Mode1_Parameter_sheet!$D$9))+$R$10*SIN($R$6*(K765-Mode1_Parameter_sheet!$D$9))-$R$9*COS($R$7*(K765-Mode1_Parameter_sheet!$D$9))-$R$11*SIN($R$7*(K765-Mode1_Parameter_sheet!$D$9))</f>
        <v>3.8141199020901025E-2</v>
      </c>
      <c r="O765" s="33">
        <f>N765+Mode1_Parameter_sheet!$D$8</f>
        <v>0.58750682561473289</v>
      </c>
    </row>
    <row r="766" spans="2:15">
      <c r="B766" s="29">
        <v>760</v>
      </c>
      <c r="C766" s="26">
        <v>25.333333329999999</v>
      </c>
      <c r="D766" s="26">
        <v>0.1628420166</v>
      </c>
      <c r="E766" s="26">
        <v>-8.7161651019999994E-2</v>
      </c>
      <c r="F766" s="26">
        <f>D766-Mode1_Parameter_sheet!$D$7</f>
        <v>1.0904773194967105E-2</v>
      </c>
      <c r="G766" s="26">
        <v>0.5902309483</v>
      </c>
      <c r="H766" s="26">
        <v>7.1481951830000001E-2</v>
      </c>
      <c r="I766" s="26">
        <f>G766-Mode1_Parameter_sheet!$D$8</f>
        <v>4.0865321706168189E-2</v>
      </c>
      <c r="K766" s="26">
        <v>25.333333329999999</v>
      </c>
      <c r="L766" s="33">
        <f>$R$8*COS($R$6*(K766-Mode1_Parameter_sheet!$D$9))+$R$10*SIN($R$6*(K766-Mode1_Parameter_sheet!$D$9))+$R$9*COS($R$7*(K766-Mode1_Parameter_sheet!$D$9))+$R$11*SIN($R$7*(K766-Mode1_Parameter_sheet!$D$9))</f>
        <v>1.4211915265747223E-2</v>
      </c>
      <c r="M766" s="33">
        <f>L766+Mode1_Parameter_sheet!$D$7</f>
        <v>0.16614915867078012</v>
      </c>
      <c r="N766" s="33">
        <f>$R$8*COS($R$6*(K766-Mode1_Parameter_sheet!$D$9))+$R$10*SIN($R$6*(K766-Mode1_Parameter_sheet!$D$9))-$R$9*COS($R$7*(K766-Mode1_Parameter_sheet!$D$9))-$R$11*SIN($R$7*(K766-Mode1_Parameter_sheet!$D$9))</f>
        <v>4.1047293158351005E-2</v>
      </c>
      <c r="O766" s="33">
        <f>N766+Mode1_Parameter_sheet!$D$8</f>
        <v>0.5904129197521828</v>
      </c>
    </row>
    <row r="767" spans="2:15">
      <c r="B767" s="29">
        <v>761</v>
      </c>
      <c r="C767" s="26">
        <v>25.366666670000001</v>
      </c>
      <c r="D767" s="26">
        <v>0.15991677679999999</v>
      </c>
      <c r="E767" s="26">
        <v>-8.7836123079999995E-2</v>
      </c>
      <c r="F767" s="26">
        <f>D767-Mode1_Parameter_sheet!$D$7</f>
        <v>7.9795333949670977E-3</v>
      </c>
      <c r="G767" s="26">
        <v>0.59235868849999995</v>
      </c>
      <c r="H767" s="26">
        <v>5.9038010330000001E-2</v>
      </c>
      <c r="I767" s="26">
        <f>G767-Mode1_Parameter_sheet!$D$8</f>
        <v>4.299306190616814E-2</v>
      </c>
      <c r="K767" s="26">
        <v>25.366666670000001</v>
      </c>
      <c r="L767" s="33">
        <f>$R$8*COS($R$6*(K767-Mode1_Parameter_sheet!$D$9))+$R$10*SIN($R$6*(K767-Mode1_Parameter_sheet!$D$9))+$R$9*COS($R$7*(K767-Mode1_Parameter_sheet!$D$9))+$R$11*SIN($R$7*(K767-Mode1_Parameter_sheet!$D$9))</f>
        <v>1.1098006027037161E-2</v>
      </c>
      <c r="M767" s="33">
        <f>L767+Mode1_Parameter_sheet!$D$7</f>
        <v>0.16303524943207007</v>
      </c>
      <c r="N767" s="33">
        <f>$R$8*COS($R$6*(K767-Mode1_Parameter_sheet!$D$9))+$R$10*SIN($R$6*(K767-Mode1_Parameter_sheet!$D$9))-$R$9*COS($R$7*(K767-Mode1_Parameter_sheet!$D$9))-$R$11*SIN($R$7*(K767-Mode1_Parameter_sheet!$D$9))</f>
        <v>4.363984962367938E-2</v>
      </c>
      <c r="O767" s="33">
        <f>N767+Mode1_Parameter_sheet!$D$8</f>
        <v>0.59300547621751121</v>
      </c>
    </row>
    <row r="768" spans="2:15">
      <c r="B768" s="29">
        <v>762</v>
      </c>
      <c r="C768" s="26">
        <v>25.4</v>
      </c>
      <c r="D768" s="26">
        <v>0.15698627509999999</v>
      </c>
      <c r="E768" s="26">
        <v>-8.7039200839999997E-2</v>
      </c>
      <c r="F768" s="26">
        <f>D768-Mode1_Parameter_sheet!$D$7</f>
        <v>5.0490316949670933E-3</v>
      </c>
      <c r="G768" s="26">
        <v>0.59416681559999995</v>
      </c>
      <c r="H768" s="26">
        <v>4.9160663620000003E-2</v>
      </c>
      <c r="I768" s="26">
        <f>G768-Mode1_Parameter_sheet!$D$8</f>
        <v>4.4801189006168141E-2</v>
      </c>
      <c r="K768" s="26">
        <v>25.4</v>
      </c>
      <c r="L768" s="33">
        <f>$R$8*COS($R$6*(K768-Mode1_Parameter_sheet!$D$9))+$R$10*SIN($R$6*(K768-Mode1_Parameter_sheet!$D$9))+$R$9*COS($R$7*(K768-Mode1_Parameter_sheet!$D$9))+$R$11*SIN($R$7*(K768-Mode1_Parameter_sheet!$D$9))</f>
        <v>7.9857347338780013E-3</v>
      </c>
      <c r="M768" s="33">
        <f>L768+Mode1_Parameter_sheet!$D$7</f>
        <v>0.1599229781389109</v>
      </c>
      <c r="N768" s="33">
        <f>$R$8*COS($R$6*(K768-Mode1_Parameter_sheet!$D$9))+$R$10*SIN($R$6*(K768-Mode1_Parameter_sheet!$D$9))-$R$9*COS($R$7*(K768-Mode1_Parameter_sheet!$D$9))-$R$11*SIN($R$7*(K768-Mode1_Parameter_sheet!$D$9))</f>
        <v>4.5890353780812854E-2</v>
      </c>
      <c r="O768" s="33">
        <f>N768+Mode1_Parameter_sheet!$D$8</f>
        <v>0.59525598037464467</v>
      </c>
    </row>
    <row r="769" spans="2:15">
      <c r="B769" s="29">
        <v>763</v>
      </c>
      <c r="C769" s="26">
        <v>25.43333333</v>
      </c>
      <c r="D769" s="26">
        <v>0.1541141634</v>
      </c>
      <c r="E769" s="26">
        <v>-8.5400354639999995E-2</v>
      </c>
      <c r="F769" s="26">
        <f>D769-Mode1_Parameter_sheet!$D$7</f>
        <v>2.1769199949671081E-3</v>
      </c>
      <c r="G769" s="26">
        <v>0.59563606609999997</v>
      </c>
      <c r="H769" s="26">
        <v>4.0278248260000003E-2</v>
      </c>
      <c r="I769" s="26">
        <f>G769-Mode1_Parameter_sheet!$D$8</f>
        <v>4.6270439506168159E-2</v>
      </c>
      <c r="K769" s="26">
        <v>25.43333333</v>
      </c>
      <c r="L769" s="33">
        <f>$R$8*COS($R$6*(K769-Mode1_Parameter_sheet!$D$9))+$R$10*SIN($R$6*(K769-Mode1_Parameter_sheet!$D$9))+$R$9*COS($R$7*(K769-Mode1_Parameter_sheet!$D$9))+$R$11*SIN($R$7*(K769-Mode1_Parameter_sheet!$D$9))</f>
        <v>4.9060994143248042E-3</v>
      </c>
      <c r="M769" s="33">
        <f>L769+Mode1_Parameter_sheet!$D$7</f>
        <v>0.15684334281935769</v>
      </c>
      <c r="N769" s="33">
        <f>$R$8*COS($R$6*(K769-Mode1_Parameter_sheet!$D$9))+$R$10*SIN($R$6*(K769-Mode1_Parameter_sheet!$D$9))-$R$9*COS($R$7*(K769-Mode1_Parameter_sheet!$D$9))-$R$11*SIN($R$7*(K769-Mode1_Parameter_sheet!$D$9))</f>
        <v>4.7773166822507929E-2</v>
      </c>
      <c r="O769" s="33">
        <f>N769+Mode1_Parameter_sheet!$D$8</f>
        <v>0.59713879341633969</v>
      </c>
    </row>
    <row r="770" spans="2:15">
      <c r="B770" s="29">
        <v>764</v>
      </c>
      <c r="C770" s="26">
        <v>25.466666669999999</v>
      </c>
      <c r="D770" s="26">
        <v>0.15129291810000001</v>
      </c>
      <c r="E770" s="26">
        <v>-7.8687638409999996E-2</v>
      </c>
      <c r="F770" s="26">
        <f>D770-Mode1_Parameter_sheet!$D$7</f>
        <v>-6.4432530503288898E-4</v>
      </c>
      <c r="G770" s="26">
        <v>0.59685203220000005</v>
      </c>
      <c r="H770" s="26">
        <v>2.5897778440000001E-2</v>
      </c>
      <c r="I770" s="26">
        <f>G770-Mode1_Parameter_sheet!$D$8</f>
        <v>4.7486405606168236E-2</v>
      </c>
      <c r="K770" s="26">
        <v>25.466666669999999</v>
      </c>
      <c r="L770" s="33">
        <f>$R$8*COS($R$6*(K770-Mode1_Parameter_sheet!$D$9))+$R$10*SIN($R$6*(K770-Mode1_Parameter_sheet!$D$9))+$R$9*COS($R$7*(K770-Mode1_Parameter_sheet!$D$9))+$R$11*SIN($R$7*(K770-Mode1_Parameter_sheet!$D$9))</f>
        <v>1.8890259741892179E-3</v>
      </c>
      <c r="M770" s="33">
        <f>L770+Mode1_Parameter_sheet!$D$7</f>
        <v>0.15382626937922211</v>
      </c>
      <c r="N770" s="33">
        <f>$R$8*COS($R$6*(K770-Mode1_Parameter_sheet!$D$9))+$R$10*SIN($R$6*(K770-Mode1_Parameter_sheet!$D$9))-$R$9*COS($R$7*(K770-Mode1_Parameter_sheet!$D$9))-$R$11*SIN($R$7*(K770-Mode1_Parameter_sheet!$D$9))</f>
        <v>4.9265805369512639E-2</v>
      </c>
      <c r="O770" s="33">
        <f>N770+Mode1_Parameter_sheet!$D$8</f>
        <v>0.59863143196334445</v>
      </c>
    </row>
    <row r="771" spans="2:15">
      <c r="B771" s="29">
        <v>765</v>
      </c>
      <c r="C771" s="26">
        <v>25.5</v>
      </c>
      <c r="D771" s="26">
        <v>0.14886832089999999</v>
      </c>
      <c r="E771" s="26">
        <v>-7.6585441200000007E-2</v>
      </c>
      <c r="F771" s="26">
        <f>D771-Mode1_Parameter_sheet!$D$7</f>
        <v>-3.0689225050329061E-3</v>
      </c>
      <c r="G771" s="26">
        <v>0.59736258460000002</v>
      </c>
      <c r="H771" s="26">
        <v>1.202665189E-2</v>
      </c>
      <c r="I771" s="26">
        <f>G771-Mode1_Parameter_sheet!$D$8</f>
        <v>4.7996958006168211E-2</v>
      </c>
      <c r="K771" s="26">
        <v>25.5</v>
      </c>
      <c r="L771" s="33">
        <f>$R$8*COS($R$6*(K771-Mode1_Parameter_sheet!$D$9))+$R$10*SIN($R$6*(K771-Mode1_Parameter_sheet!$D$9))+$R$9*COS($R$7*(K771-Mode1_Parameter_sheet!$D$9))+$R$11*SIN($R$7*(K771-Mode1_Parameter_sheet!$D$9))</f>
        <v>-1.0369290408098683E-3</v>
      </c>
      <c r="M771" s="33">
        <f>L771+Mode1_Parameter_sheet!$D$7</f>
        <v>0.15090031436422302</v>
      </c>
      <c r="N771" s="33">
        <f>$R$8*COS($R$6*(K771-Mode1_Parameter_sheet!$D$9))+$R$10*SIN($R$6*(K771-Mode1_Parameter_sheet!$D$9))-$R$9*COS($R$7*(K771-Mode1_Parameter_sheet!$D$9))-$R$11*SIN($R$7*(K771-Mode1_Parameter_sheet!$D$9))</f>
        <v>5.0349194243746176E-2</v>
      </c>
      <c r="O771" s="33">
        <f>N771+Mode1_Parameter_sheet!$D$8</f>
        <v>0.59971482083757799</v>
      </c>
    </row>
    <row r="772" spans="2:15">
      <c r="B772" s="29">
        <v>766</v>
      </c>
      <c r="C772" s="26">
        <v>25.533333330000001</v>
      </c>
      <c r="D772" s="26">
        <v>0.14618722200000001</v>
      </c>
      <c r="E772" s="26">
        <v>-7.4287490859999999E-2</v>
      </c>
      <c r="F772" s="26">
        <f>D772-Mode1_Parameter_sheet!$D$7</f>
        <v>-5.7500214050328902E-3</v>
      </c>
      <c r="G772" s="26">
        <v>0.59765380899999998</v>
      </c>
      <c r="H772" s="26">
        <v>2.288778857E-3</v>
      </c>
      <c r="I772" s="26">
        <f>G772-Mode1_Parameter_sheet!$D$8</f>
        <v>4.8288182406168167E-2</v>
      </c>
      <c r="K772" s="26">
        <v>25.533333330000001</v>
      </c>
      <c r="L772" s="33">
        <f>$R$8*COS($R$6*(K772-Mode1_Parameter_sheet!$D$9))+$R$10*SIN($R$6*(K772-Mode1_Parameter_sheet!$D$9))+$R$9*COS($R$7*(K772-Mode1_Parameter_sheet!$D$9))+$R$11*SIN($R$7*(K772-Mode1_Parameter_sheet!$D$9))</f>
        <v>-3.8448648834049186E-3</v>
      </c>
      <c r="M772" s="33">
        <f>L772+Mode1_Parameter_sheet!$D$7</f>
        <v>0.14809237852162799</v>
      </c>
      <c r="N772" s="33">
        <f>$R$8*COS($R$6*(K772-Mode1_Parameter_sheet!$D$9))+$R$10*SIN($R$6*(K772-Mode1_Parameter_sheet!$D$9))-$R$9*COS($R$7*(K772-Mode1_Parameter_sheet!$D$9))-$R$11*SIN($R$7*(K772-Mode1_Parameter_sheet!$D$9))</f>
        <v>5.1007891199518041E-2</v>
      </c>
      <c r="O772" s="33">
        <f>N772+Mode1_Parameter_sheet!$D$8</f>
        <v>0.6003735177933498</v>
      </c>
    </row>
    <row r="773" spans="2:15">
      <c r="B773" s="29">
        <v>767</v>
      </c>
      <c r="C773" s="26">
        <v>25.56666667</v>
      </c>
      <c r="D773" s="26">
        <v>0.14391582150000001</v>
      </c>
      <c r="E773" s="26">
        <v>-6.7604682659999998E-2</v>
      </c>
      <c r="F773" s="26">
        <f>D773-Mode1_Parameter_sheet!$D$7</f>
        <v>-8.0214219050328828E-3</v>
      </c>
      <c r="G773" s="26">
        <v>0.59751516989999998</v>
      </c>
      <c r="H773" s="26">
        <v>-1.0575101139999999E-2</v>
      </c>
      <c r="I773" s="26">
        <f>G773-Mode1_Parameter_sheet!$D$8</f>
        <v>4.8149543306168163E-2</v>
      </c>
      <c r="K773" s="26">
        <v>25.56666667</v>
      </c>
      <c r="L773" s="33">
        <f>$R$8*COS($R$6*(K773-Mode1_Parameter_sheet!$D$9))+$R$10*SIN($R$6*(K773-Mode1_Parameter_sheet!$D$9))+$R$9*COS($R$7*(K773-Mode1_Parameter_sheet!$D$9))+$R$11*SIN($R$7*(K773-Mode1_Parameter_sheet!$D$9))</f>
        <v>-6.5097929712318106E-3</v>
      </c>
      <c r="M773" s="33">
        <f>L773+Mode1_Parameter_sheet!$D$7</f>
        <v>0.14542745043380109</v>
      </c>
      <c r="N773" s="33">
        <f>$R$8*COS($R$6*(K773-Mode1_Parameter_sheet!$D$9))+$R$10*SIN($R$6*(K773-Mode1_Parameter_sheet!$D$9))-$R$9*COS($R$7*(K773-Mode1_Parameter_sheet!$D$9))-$R$11*SIN($R$7*(K773-Mode1_Parameter_sheet!$D$9))</f>
        <v>5.1230272985738089E-2</v>
      </c>
      <c r="O773" s="33">
        <f>N773+Mode1_Parameter_sheet!$D$8</f>
        <v>0.60059589957956994</v>
      </c>
    </row>
    <row r="774" spans="2:15">
      <c r="B774" s="29">
        <v>768</v>
      </c>
      <c r="C774" s="26">
        <v>25.6</v>
      </c>
      <c r="D774" s="26">
        <v>0.1416802432</v>
      </c>
      <c r="E774" s="26">
        <v>-6.4078830229999995E-2</v>
      </c>
      <c r="F774" s="26">
        <f>D774-Mode1_Parameter_sheet!$D$7</f>
        <v>-1.0257000205032896E-2</v>
      </c>
      <c r="G774" s="26">
        <v>0.59694880220000002</v>
      </c>
      <c r="H774" s="26">
        <v>-2.3245034080000001E-2</v>
      </c>
      <c r="I774" s="26">
        <f>G774-Mode1_Parameter_sheet!$D$8</f>
        <v>4.7583175606168204E-2</v>
      </c>
      <c r="K774" s="26">
        <v>25.6</v>
      </c>
      <c r="L774" s="33">
        <f>$R$8*COS($R$6*(K774-Mode1_Parameter_sheet!$D$9))+$R$10*SIN($R$6*(K774-Mode1_Parameter_sheet!$D$9))+$R$9*COS($R$7*(K774-Mode1_Parameter_sheet!$D$9))+$R$11*SIN($R$7*(K774-Mode1_Parameter_sheet!$D$9))</f>
        <v>-9.0088695497931165E-3</v>
      </c>
      <c r="M774" s="33">
        <f>L774+Mode1_Parameter_sheet!$D$7</f>
        <v>0.14292837385523977</v>
      </c>
      <c r="N774" s="33">
        <f>$R$8*COS($R$6*(K774-Mode1_Parameter_sheet!$D$9))+$R$10*SIN($R$6*(K774-Mode1_Parameter_sheet!$D$9))-$R$9*COS($R$7*(K774-Mode1_Parameter_sheet!$D$9))-$R$11*SIN($R$7*(K774-Mode1_Parameter_sheet!$D$9))</f>
        <v>5.1008687496671923E-2</v>
      </c>
      <c r="O774" s="33">
        <f>N774+Mode1_Parameter_sheet!$D$8</f>
        <v>0.60037431409050379</v>
      </c>
    </row>
    <row r="775" spans="2:15">
      <c r="B775" s="29">
        <v>769</v>
      </c>
      <c r="C775" s="26">
        <v>25.633333329999999</v>
      </c>
      <c r="D775" s="26">
        <v>0.1396438995</v>
      </c>
      <c r="E775" s="26">
        <v>-5.469152729E-2</v>
      </c>
      <c r="F775" s="26">
        <f>D775-Mode1_Parameter_sheet!$D$7</f>
        <v>-1.2293343905032894E-2</v>
      </c>
      <c r="G775" s="26">
        <v>0.5959655009</v>
      </c>
      <c r="H775" s="26">
        <v>-3.5437214699999997E-2</v>
      </c>
      <c r="I775" s="26">
        <f>G775-Mode1_Parameter_sheet!$D$8</f>
        <v>4.6599874306168187E-2</v>
      </c>
      <c r="K775" s="26">
        <v>25.633333329999999</v>
      </c>
      <c r="L775" s="33">
        <f>$R$8*COS($R$6*(K775-Mode1_Parameter_sheet!$D$9))+$R$10*SIN($R$6*(K775-Mode1_Parameter_sheet!$D$9))+$R$9*COS($R$7*(K775-Mode1_Parameter_sheet!$D$9))+$R$11*SIN($R$7*(K775-Mode1_Parameter_sheet!$D$9))</f>
        <v>-1.1321608764283328E-2</v>
      </c>
      <c r="M775" s="33">
        <f>L775+Mode1_Parameter_sheet!$D$7</f>
        <v>0.14061563464074955</v>
      </c>
      <c r="N775" s="33">
        <f>$R$8*COS($R$6*(K775-Mode1_Parameter_sheet!$D$9))+$R$10*SIN($R$6*(K775-Mode1_Parameter_sheet!$D$9))-$R$9*COS($R$7*(K775-Mode1_Parameter_sheet!$D$9))-$R$11*SIN($R$7*(K775-Mode1_Parameter_sheet!$D$9))</f>
        <v>5.0339567972672541E-2</v>
      </c>
      <c r="O775" s="33">
        <f>N775+Mode1_Parameter_sheet!$D$8</f>
        <v>0.5997051945665044</v>
      </c>
    </row>
    <row r="776" spans="2:15">
      <c r="B776" s="29">
        <v>770</v>
      </c>
      <c r="C776" s="26">
        <v>25.666666670000001</v>
      </c>
      <c r="D776" s="26">
        <v>0.1380341414</v>
      </c>
      <c r="E776" s="26">
        <v>-4.7535382299999998E-2</v>
      </c>
      <c r="F776" s="26">
        <f>D776-Mode1_Parameter_sheet!$D$7</f>
        <v>-1.3903102005032891E-2</v>
      </c>
      <c r="G776" s="26">
        <v>0.59458632119999999</v>
      </c>
      <c r="H776" s="26">
        <v>-5.0324736410000001E-2</v>
      </c>
      <c r="I776" s="26">
        <f>G776-Mode1_Parameter_sheet!$D$8</f>
        <v>4.5220694606168177E-2</v>
      </c>
      <c r="K776" s="26">
        <v>25.666666670000001</v>
      </c>
      <c r="L776" s="33">
        <f>$R$8*COS($R$6*(K776-Mode1_Parameter_sheet!$D$9))+$R$10*SIN($R$6*(K776-Mode1_Parameter_sheet!$D$9))+$R$9*COS($R$7*(K776-Mode1_Parameter_sheet!$D$9))+$R$11*SIN($R$7*(K776-Mode1_Parameter_sheet!$D$9))</f>
        <v>-1.3430059642741007E-2</v>
      </c>
      <c r="M776" s="33">
        <f>L776+Mode1_Parameter_sheet!$D$7</f>
        <v>0.13850718376229187</v>
      </c>
      <c r="N776" s="33">
        <f>$R$8*COS($R$6*(K776-Mode1_Parameter_sheet!$D$9))+$R$10*SIN($R$6*(K776-Mode1_Parameter_sheet!$D$9))-$R$9*COS($R$7*(K776-Mode1_Parameter_sheet!$D$9))-$R$11*SIN($R$7*(K776-Mode1_Parameter_sheet!$D$9))</f>
        <v>4.9223506605507873E-2</v>
      </c>
      <c r="O776" s="33">
        <f>N776+Mode1_Parameter_sheet!$D$8</f>
        <v>0.59858913319933971</v>
      </c>
    </row>
    <row r="777" spans="2:15">
      <c r="B777" s="29">
        <v>771</v>
      </c>
      <c r="C777" s="26">
        <v>25.7</v>
      </c>
      <c r="D777" s="26">
        <v>0.136474874</v>
      </c>
      <c r="E777" s="26">
        <v>-4.4090136529999997E-2</v>
      </c>
      <c r="F777" s="26">
        <f>D777-Mode1_Parameter_sheet!$D$7</f>
        <v>-1.54623694050329E-2</v>
      </c>
      <c r="G777" s="26">
        <v>0.59261051850000002</v>
      </c>
      <c r="H777" s="26">
        <v>-6.2705899910000001E-2</v>
      </c>
      <c r="I777" s="26">
        <f>G777-Mode1_Parameter_sheet!$D$8</f>
        <v>4.3244891906168204E-2</v>
      </c>
      <c r="K777" s="26">
        <v>25.7</v>
      </c>
      <c r="L777" s="33">
        <f>$R$8*COS($R$6*(K777-Mode1_Parameter_sheet!$D$9))+$R$10*SIN($R$6*(K777-Mode1_Parameter_sheet!$D$9))+$R$9*COS($R$7*(K777-Mode1_Parameter_sheet!$D$9))+$R$11*SIN($R$7*(K777-Mode1_Parameter_sheet!$D$9))</f>
        <v>-1.531895377999605E-2</v>
      </c>
      <c r="M777" s="33">
        <f>L777+Mode1_Parameter_sheet!$D$7</f>
        <v>0.13661828962503686</v>
      </c>
      <c r="N777" s="33">
        <f>$R$8*COS($R$6*(K777-Mode1_Parameter_sheet!$D$9))+$R$10*SIN($R$6*(K777-Mode1_Parameter_sheet!$D$9))-$R$9*COS($R$7*(K777-Mode1_Parameter_sheet!$D$9))-$R$11*SIN($R$7*(K777-Mode1_Parameter_sheet!$D$9))</f>
        <v>4.7665290150247001E-2</v>
      </c>
      <c r="O777" s="33">
        <f>N777+Mode1_Parameter_sheet!$D$8</f>
        <v>0.59703091674407882</v>
      </c>
    </row>
    <row r="778" spans="2:15">
      <c r="B778" s="29">
        <v>772</v>
      </c>
      <c r="C778" s="26">
        <v>25.733333330000001</v>
      </c>
      <c r="D778" s="26">
        <v>0.13509479890000001</v>
      </c>
      <c r="E778" s="26">
        <v>-3.5863803620000002E-2</v>
      </c>
      <c r="F778" s="26">
        <f>D778-Mode1_Parameter_sheet!$D$7</f>
        <v>-1.6842444505032889E-2</v>
      </c>
      <c r="G778" s="26">
        <v>0.59040592790000002</v>
      </c>
      <c r="H778" s="26">
        <v>-7.4118780309999993E-2</v>
      </c>
      <c r="I778" s="26">
        <f>G778-Mode1_Parameter_sheet!$D$8</f>
        <v>4.1040301306168203E-2</v>
      </c>
      <c r="K778" s="26">
        <v>25.733333330000001</v>
      </c>
      <c r="L778" s="33">
        <f>$R$8*COS($R$6*(K778-Mode1_Parameter_sheet!$D$9))+$R$10*SIN($R$6*(K778-Mode1_Parameter_sheet!$D$9))+$R$9*COS($R$7*(K778-Mode1_Parameter_sheet!$D$9))+$R$11*SIN($R$7*(K778-Mode1_Parameter_sheet!$D$9))</f>
        <v>-1.6975826842686045E-2</v>
      </c>
      <c r="M778" s="33">
        <f>L778+Mode1_Parameter_sheet!$D$7</f>
        <v>0.13496141656234684</v>
      </c>
      <c r="N778" s="33">
        <f>$R$8*COS($R$6*(K778-Mode1_Parameter_sheet!$D$9))+$R$10*SIN($R$6*(K778-Mode1_Parameter_sheet!$D$9))-$R$9*COS($R$7*(K778-Mode1_Parameter_sheet!$D$9))-$R$11*SIN($R$7*(K778-Mode1_Parameter_sheet!$D$9))</f>
        <v>4.5673890906215486E-2</v>
      </c>
      <c r="O778" s="33">
        <f>N778+Mode1_Parameter_sheet!$D$8</f>
        <v>0.59503951750004735</v>
      </c>
    </row>
    <row r="779" spans="2:15">
      <c r="B779" s="29">
        <v>773</v>
      </c>
      <c r="C779" s="26">
        <v>25.766666669999999</v>
      </c>
      <c r="D779" s="26">
        <v>0.13408395370000001</v>
      </c>
      <c r="E779" s="26">
        <v>-2.9935366840000002E-2</v>
      </c>
      <c r="F779" s="26">
        <f>D779-Mode1_Parameter_sheet!$D$7</f>
        <v>-1.7853289705032888E-2</v>
      </c>
      <c r="G779" s="26">
        <v>0.58766926649999995</v>
      </c>
      <c r="H779" s="26">
        <v>-8.5990203439999996E-2</v>
      </c>
      <c r="I779" s="26">
        <f>G779-Mode1_Parameter_sheet!$D$8</f>
        <v>3.8303639906168141E-2</v>
      </c>
      <c r="K779" s="26">
        <v>25.766666669999999</v>
      </c>
      <c r="L779" s="33">
        <f>$R$8*COS($R$6*(K779-Mode1_Parameter_sheet!$D$9))+$R$10*SIN($R$6*(K779-Mode1_Parameter_sheet!$D$9))+$R$9*COS($R$7*(K779-Mode1_Parameter_sheet!$D$9))+$R$11*SIN($R$7*(K779-Mode1_Parameter_sheet!$D$9))</f>
        <v>-1.8391101462133096E-2</v>
      </c>
      <c r="M779" s="33">
        <f>L779+Mode1_Parameter_sheet!$D$7</f>
        <v>0.13354614194289979</v>
      </c>
      <c r="N779" s="33">
        <f>$R$8*COS($R$6*(K779-Mode1_Parameter_sheet!$D$9))+$R$10*SIN($R$6*(K779-Mode1_Parameter_sheet!$D$9))-$R$9*COS($R$7*(K779-Mode1_Parameter_sheet!$D$9))-$R$11*SIN($R$7*(K779-Mode1_Parameter_sheet!$D$9))</f>
        <v>4.3262418920663466E-2</v>
      </c>
      <c r="O779" s="33">
        <f>N779+Mode1_Parameter_sheet!$D$8</f>
        <v>0.59262804551449533</v>
      </c>
    </row>
    <row r="780" spans="2:15">
      <c r="B780" s="29">
        <v>774</v>
      </c>
      <c r="C780" s="26">
        <v>25.8</v>
      </c>
      <c r="D780" s="26">
        <v>0.1330991078</v>
      </c>
      <c r="E780" s="26">
        <v>-2.089685137E-2</v>
      </c>
      <c r="F780" s="26">
        <f>D780-Mode1_Parameter_sheet!$D$7</f>
        <v>-1.8838135605032891E-2</v>
      </c>
      <c r="G780" s="26">
        <v>0.58467324769999995</v>
      </c>
      <c r="H780" s="26">
        <v>-9.2507642680000002E-2</v>
      </c>
      <c r="I780" s="26">
        <f>G780-Mode1_Parameter_sheet!$D$8</f>
        <v>3.5307621106168141E-2</v>
      </c>
      <c r="K780" s="26">
        <v>25.8</v>
      </c>
      <c r="L780" s="33">
        <f>$R$8*COS($R$6*(K780-Mode1_Parameter_sheet!$D$9))+$R$10*SIN($R$6*(K780-Mode1_Parameter_sheet!$D$9))+$R$9*COS($R$7*(K780-Mode1_Parameter_sheet!$D$9))+$R$11*SIN($R$7*(K780-Mode1_Parameter_sheet!$D$9))</f>
        <v>-1.9558138165706458E-2</v>
      </c>
      <c r="M780" s="33">
        <f>L780+Mode1_Parameter_sheet!$D$7</f>
        <v>0.13237910523932644</v>
      </c>
      <c r="N780" s="33">
        <f>$R$8*COS($R$6*(K780-Mode1_Parameter_sheet!$D$9))+$R$10*SIN($R$6*(K780-Mode1_Parameter_sheet!$D$9))-$R$9*COS($R$7*(K780-Mode1_Parameter_sheet!$D$9))-$R$11*SIN($R$7*(K780-Mode1_Parameter_sheet!$D$9))</f>
        <v>4.0448035535007885E-2</v>
      </c>
      <c r="O780" s="33">
        <f>N780+Mode1_Parameter_sheet!$D$8</f>
        <v>0.58981366212883968</v>
      </c>
    </row>
    <row r="781" spans="2:15">
      <c r="B781" s="29">
        <v>775</v>
      </c>
      <c r="C781" s="26">
        <v>25.833333329999999</v>
      </c>
      <c r="D781" s="26">
        <v>0.13269083030000001</v>
      </c>
      <c r="E781" s="26">
        <v>-1.314101983E-2</v>
      </c>
      <c r="F781" s="26">
        <f>D781-Mode1_Parameter_sheet!$D$7</f>
        <v>-1.9246413105032889E-2</v>
      </c>
      <c r="G781" s="26">
        <v>0.5815020903</v>
      </c>
      <c r="H781" s="26">
        <v>-0.1051849243</v>
      </c>
      <c r="I781" s="26">
        <f>G781-Mode1_Parameter_sheet!$D$8</f>
        <v>3.2136463706168183E-2</v>
      </c>
      <c r="K781" s="26">
        <v>25.833333329999999</v>
      </c>
      <c r="L781" s="33">
        <f>$R$8*COS($R$6*(K781-Mode1_Parameter_sheet!$D$9))+$R$10*SIN($R$6*(K781-Mode1_Parameter_sheet!$D$9))+$R$9*COS($R$7*(K781-Mode1_Parameter_sheet!$D$9))+$R$11*SIN($R$7*(K781-Mode1_Parameter_sheet!$D$9))</f>
        <v>-2.0473256368889067E-2</v>
      </c>
      <c r="M781" s="33">
        <f>L781+Mode1_Parameter_sheet!$D$7</f>
        <v>0.13146398703614381</v>
      </c>
      <c r="N781" s="33">
        <f>$R$8*COS($R$6*(K781-Mode1_Parameter_sheet!$D$9))+$R$10*SIN($R$6*(K781-Mode1_Parameter_sheet!$D$9))-$R$9*COS($R$7*(K781-Mode1_Parameter_sheet!$D$9))-$R$11*SIN($R$7*(K781-Mode1_Parameter_sheet!$D$9))</f>
        <v>3.7251819475180997E-2</v>
      </c>
      <c r="O781" s="33">
        <f>N781+Mode1_Parameter_sheet!$D$8</f>
        <v>0.58661744606901278</v>
      </c>
    </row>
    <row r="782" spans="2:15">
      <c r="B782" s="29">
        <v>776</v>
      </c>
      <c r="C782" s="26">
        <v>25.866666670000001</v>
      </c>
      <c r="D782" s="26">
        <v>0.1322230398</v>
      </c>
      <c r="E782" s="26">
        <v>-8.190195741E-3</v>
      </c>
      <c r="F782" s="26">
        <f>D782-Mode1_Parameter_sheet!$D$7</f>
        <v>-1.9714203605032898E-2</v>
      </c>
      <c r="G782" s="26">
        <v>0.57766091939999997</v>
      </c>
      <c r="H782" s="26">
        <v>-0.11562428080000001</v>
      </c>
      <c r="I782" s="26">
        <f>G782-Mode1_Parameter_sheet!$D$8</f>
        <v>2.829529280616816E-2</v>
      </c>
      <c r="K782" s="26">
        <v>25.866666670000001</v>
      </c>
      <c r="L782" s="33">
        <f>$R$8*COS($R$6*(K782-Mode1_Parameter_sheet!$D$9))+$R$10*SIN($R$6*(K782-Mode1_Parameter_sheet!$D$9))+$R$9*COS($R$7*(K782-Mode1_Parameter_sheet!$D$9))+$R$11*SIN($R$7*(K782-Mode1_Parameter_sheet!$D$9))</f>
        <v>-2.1135717879340994E-2</v>
      </c>
      <c r="M782" s="33">
        <f>L782+Mode1_Parameter_sheet!$D$7</f>
        <v>0.13080152552569191</v>
      </c>
      <c r="N782" s="33">
        <f>$R$8*COS($R$6*(K782-Mode1_Parameter_sheet!$D$9))+$R$10*SIN($R$6*(K782-Mode1_Parameter_sheet!$D$9))-$R$9*COS($R$7*(K782-Mode1_Parameter_sheet!$D$9))-$R$11*SIN($R$7*(K782-Mode1_Parameter_sheet!$D$9))</f>
        <v>3.3698599639596385E-2</v>
      </c>
      <c r="O782" s="33">
        <f>N782+Mode1_Parameter_sheet!$D$8</f>
        <v>0.58306422623342824</v>
      </c>
    </row>
    <row r="783" spans="2:15">
      <c r="B783" s="29">
        <v>777</v>
      </c>
      <c r="C783" s="26">
        <v>25.9</v>
      </c>
      <c r="D783" s="26">
        <v>0.13214481729999999</v>
      </c>
      <c r="E783" s="26">
        <v>-5.8061465259999999E-4</v>
      </c>
      <c r="F783" s="26">
        <f>D783-Mode1_Parameter_sheet!$D$7</f>
        <v>-1.9792426105032901E-2</v>
      </c>
      <c r="G783" s="26">
        <v>0.57379380489999998</v>
      </c>
      <c r="H783" s="26">
        <v>-0.1199046693</v>
      </c>
      <c r="I783" s="26">
        <f>G783-Mode1_Parameter_sheet!$D$8</f>
        <v>2.4428178306168169E-2</v>
      </c>
      <c r="K783" s="26">
        <v>25.9</v>
      </c>
      <c r="L783" s="33">
        <f>$R$8*COS($R$6*(K783-Mode1_Parameter_sheet!$D$9))+$R$10*SIN($R$6*(K783-Mode1_Parameter_sheet!$D$9))+$R$9*COS($R$7*(K783-Mode1_Parameter_sheet!$D$9))+$R$11*SIN($R$7*(K783-Mode1_Parameter_sheet!$D$9))</f>
        <v>-2.1547678923194584E-2</v>
      </c>
      <c r="M783" s="33">
        <f>L783+Mode1_Parameter_sheet!$D$7</f>
        <v>0.1303895644818383</v>
      </c>
      <c r="N783" s="33">
        <f>$R$8*COS($R$6*(K783-Mode1_Parameter_sheet!$D$9))+$R$10*SIN($R$6*(K783-Mode1_Parameter_sheet!$D$9))-$R$9*COS($R$7*(K783-Mode1_Parameter_sheet!$D$9))-$R$11*SIN($R$7*(K783-Mode1_Parameter_sheet!$D$9))</f>
        <v>2.9816752085006375E-2</v>
      </c>
      <c r="O783" s="33">
        <f>N783+Mode1_Parameter_sheet!$D$8</f>
        <v>0.57918237867883815</v>
      </c>
    </row>
    <row r="784" spans="2:15">
      <c r="B784" s="29">
        <v>778</v>
      </c>
      <c r="C784" s="26">
        <v>25.93333333</v>
      </c>
      <c r="D784" s="26">
        <v>0.1321843322</v>
      </c>
      <c r="E784" s="26">
        <v>3.4760820779999998E-3</v>
      </c>
      <c r="F784" s="26">
        <f>D784-Mode1_Parameter_sheet!$D$7</f>
        <v>-1.9752911205032891E-2</v>
      </c>
      <c r="G784" s="26">
        <v>0.56966727480000001</v>
      </c>
      <c r="H784" s="26">
        <v>-0.12767978639999999</v>
      </c>
      <c r="I784" s="26">
        <f>G784-Mode1_Parameter_sheet!$D$8</f>
        <v>2.0301648206168199E-2</v>
      </c>
      <c r="K784" s="26">
        <v>25.93333333</v>
      </c>
      <c r="L784" s="33">
        <f>$R$8*COS($R$6*(K784-Mode1_Parameter_sheet!$D$9))+$R$10*SIN($R$6*(K784-Mode1_Parameter_sheet!$D$9))+$R$9*COS($R$7*(K784-Mode1_Parameter_sheet!$D$9))+$R$11*SIN($R$7*(K784-Mode1_Parameter_sheet!$D$9))</f>
        <v>-2.1714111635984083E-2</v>
      </c>
      <c r="M784" s="33">
        <f>L784+Mode1_Parameter_sheet!$D$7</f>
        <v>0.13022313176904882</v>
      </c>
      <c r="N784" s="33">
        <f>$R$8*COS($R$6*(K784-Mode1_Parameter_sheet!$D$9))+$R$10*SIN($R$6*(K784-Mode1_Parameter_sheet!$D$9))-$R$9*COS($R$7*(K784-Mode1_Parameter_sheet!$D$9))-$R$11*SIN($R$7*(K784-Mode1_Parameter_sheet!$D$9))</f>
        <v>2.5637950872134649E-2</v>
      </c>
      <c r="O784" s="33">
        <f>N784+Mode1_Parameter_sheet!$D$8</f>
        <v>0.57500357746596642</v>
      </c>
    </row>
    <row r="785" spans="2:15">
      <c r="B785" s="29">
        <v>779</v>
      </c>
      <c r="C785" s="26">
        <v>25.966666669999999</v>
      </c>
      <c r="D785" s="26">
        <v>0.13237655609999999</v>
      </c>
      <c r="E785" s="26">
        <v>1.0704135869999999E-2</v>
      </c>
      <c r="F785" s="26">
        <f>D785-Mode1_Parameter_sheet!$D$7</f>
        <v>-1.9560687305032909E-2</v>
      </c>
      <c r="G785" s="26">
        <v>0.56528181919999998</v>
      </c>
      <c r="H785" s="26">
        <v>-0.13674078849999999</v>
      </c>
      <c r="I785" s="26">
        <f>G785-Mode1_Parameter_sheet!$D$8</f>
        <v>1.5916192606168167E-2</v>
      </c>
      <c r="K785" s="26">
        <v>25.966666669999999</v>
      </c>
      <c r="L785" s="33">
        <f>$R$8*COS($R$6*(K785-Mode1_Parameter_sheet!$D$9))+$R$10*SIN($R$6*(K785-Mode1_Parameter_sheet!$D$9))+$R$9*COS($R$7*(K785-Mode1_Parameter_sheet!$D$9))+$R$11*SIN($R$7*(K785-Mode1_Parameter_sheet!$D$9))</f>
        <v>-2.1642692647120834E-2</v>
      </c>
      <c r="M785" s="33">
        <f>L785+Mode1_Parameter_sheet!$D$7</f>
        <v>0.13029455075791208</v>
      </c>
      <c r="N785" s="33">
        <f>$R$8*COS($R$6*(K785-Mode1_Parameter_sheet!$D$9))+$R$10*SIN($R$6*(K785-Mode1_Parameter_sheet!$D$9))-$R$9*COS($R$7*(K785-Mode1_Parameter_sheet!$D$9))-$R$11*SIN($R$7*(K785-Mode1_Parameter_sheet!$D$9))</f>
        <v>2.1196894307965748E-2</v>
      </c>
      <c r="O785" s="33">
        <f>N785+Mode1_Parameter_sheet!$D$8</f>
        <v>0.5705625209017976</v>
      </c>
    </row>
    <row r="786" spans="2:15">
      <c r="B786" s="29">
        <v>780</v>
      </c>
      <c r="C786" s="26">
        <v>26</v>
      </c>
      <c r="D786" s="26">
        <v>0.13289794120000001</v>
      </c>
      <c r="E786" s="26">
        <v>1.8728228159999999E-2</v>
      </c>
      <c r="F786" s="26">
        <f>D786-Mode1_Parameter_sheet!$D$7</f>
        <v>-1.9039302205032888E-2</v>
      </c>
      <c r="G786" s="26">
        <v>0.56055122219999998</v>
      </c>
      <c r="H786" s="26">
        <v>-0.13904548680000001</v>
      </c>
      <c r="I786" s="26">
        <f>G786-Mode1_Parameter_sheet!$D$8</f>
        <v>1.1185595606168164E-2</v>
      </c>
      <c r="K786" s="26">
        <v>26</v>
      </c>
      <c r="L786" s="33">
        <f>$R$8*COS($R$6*(K786-Mode1_Parameter_sheet!$D$9))+$R$10*SIN($R$6*(K786-Mode1_Parameter_sheet!$D$9))+$R$9*COS($R$7*(K786-Mode1_Parameter_sheet!$D$9))+$R$11*SIN($R$7*(K786-Mode1_Parameter_sheet!$D$9))</f>
        <v>-2.1343663724934764E-2</v>
      </c>
      <c r="M786" s="33">
        <f>L786+Mode1_Parameter_sheet!$D$7</f>
        <v>0.13059357968009813</v>
      </c>
      <c r="N786" s="33">
        <f>$R$8*COS($R$6*(K786-Mode1_Parameter_sheet!$D$9))+$R$10*SIN($R$6*(K786-Mode1_Parameter_sheet!$D$9))-$R$9*COS($R$7*(K786-Mode1_Parameter_sheet!$D$9))-$R$11*SIN($R$7*(K786-Mode1_Parameter_sheet!$D$9))</f>
        <v>1.6531001536841717E-2</v>
      </c>
      <c r="O786" s="33">
        <f>N786+Mode1_Parameter_sheet!$D$8</f>
        <v>0.56589662813067354</v>
      </c>
    </row>
    <row r="787" spans="2:15">
      <c r="B787" s="29">
        <v>781</v>
      </c>
      <c r="C787" s="26">
        <v>26.033333330000001</v>
      </c>
      <c r="D787" s="26">
        <v>0.13362510459999999</v>
      </c>
      <c r="E787" s="26">
        <v>2.2103542899999998E-2</v>
      </c>
      <c r="F787" s="26">
        <f>D787-Mode1_Parameter_sheet!$D$7</f>
        <v>-1.8312138805032907E-2</v>
      </c>
      <c r="G787" s="26">
        <v>0.55601212</v>
      </c>
      <c r="H787" s="26">
        <v>-0.14345316620000001</v>
      </c>
      <c r="I787" s="26">
        <f>G787-Mode1_Parameter_sheet!$D$8</f>
        <v>6.6464934061681857E-3</v>
      </c>
      <c r="K787" s="26">
        <v>26.033333330000001</v>
      </c>
      <c r="L787" s="33">
        <f>$R$8*COS($R$6*(K787-Mode1_Parameter_sheet!$D$9))+$R$10*SIN($R$6*(K787-Mode1_Parameter_sheet!$D$9))+$R$9*COS($R$7*(K787-Mode1_Parameter_sheet!$D$9))+$R$11*SIN($R$7*(K787-Mode1_Parameter_sheet!$D$9))</f>
        <v>-2.0829664473881709E-2</v>
      </c>
      <c r="M787" s="33">
        <f>L787+Mode1_Parameter_sheet!$D$7</f>
        <v>0.13110757893115119</v>
      </c>
      <c r="N787" s="33">
        <f>$R$8*COS($R$6*(K787-Mode1_Parameter_sheet!$D$9))+$R$10*SIN($R$6*(K787-Mode1_Parameter_sheet!$D$9))-$R$9*COS($R$7*(K787-Mode1_Parameter_sheet!$D$9))-$R$11*SIN($R$7*(K787-Mode1_Parameter_sheet!$D$9))</f>
        <v>1.1680068360430491E-2</v>
      </c>
      <c r="O787" s="33">
        <f>N787+Mode1_Parameter_sheet!$D$8</f>
        <v>0.56104569495426226</v>
      </c>
    </row>
    <row r="788" spans="2:15">
      <c r="B788" s="29">
        <v>782</v>
      </c>
      <c r="C788" s="26">
        <v>26.06666667</v>
      </c>
      <c r="D788" s="26">
        <v>0.1343715107</v>
      </c>
      <c r="E788" s="26">
        <v>2.8737556040000001E-2</v>
      </c>
      <c r="F788" s="26">
        <f>D788-Mode1_Parameter_sheet!$D$7</f>
        <v>-1.7565732705032894E-2</v>
      </c>
      <c r="G788" s="26">
        <v>0.55098767780000002</v>
      </c>
      <c r="H788" s="26">
        <v>-0.14696544049999999</v>
      </c>
      <c r="I788" s="26">
        <f>G788-Mode1_Parameter_sheet!$D$8</f>
        <v>1.6220512061682069E-3</v>
      </c>
      <c r="K788" s="26">
        <v>26.06666667</v>
      </c>
      <c r="L788" s="33">
        <f>$R$8*COS($R$6*(K788-Mode1_Parameter_sheet!$D$9))+$R$10*SIN($R$6*(K788-Mode1_Parameter_sheet!$D$9))+$R$9*COS($R$7*(K788-Mode1_Parameter_sheet!$D$9))+$R$11*SIN($R$7*(K788-Mode1_Parameter_sheet!$D$9))</f>
        <v>-2.0115539652278684E-2</v>
      </c>
      <c r="M788" s="33">
        <f>L788+Mode1_Parameter_sheet!$D$7</f>
        <v>0.1318217037527542</v>
      </c>
      <c r="N788" s="33">
        <f>$R$8*COS($R$6*(K788-Mode1_Parameter_sheet!$D$9))+$R$10*SIN($R$6*(K788-Mode1_Parameter_sheet!$D$9))-$R$9*COS($R$7*(K788-Mode1_Parameter_sheet!$D$9))-$R$11*SIN($R$7*(K788-Mode1_Parameter_sheet!$D$9))</f>
        <v>6.6859096359924552E-3</v>
      </c>
      <c r="O788" s="33">
        <f>N788+Mode1_Parameter_sheet!$D$8</f>
        <v>0.55605153622982428</v>
      </c>
    </row>
    <row r="789" spans="2:15">
      <c r="B789" s="29">
        <v>783</v>
      </c>
      <c r="C789" s="26">
        <v>26.1</v>
      </c>
      <c r="D789" s="26">
        <v>0.1355409417</v>
      </c>
      <c r="E789" s="26">
        <v>3.3285422019999997E-2</v>
      </c>
      <c r="F789" s="26">
        <f>D789-Mode1_Parameter_sheet!$D$7</f>
        <v>-1.6396301705032895E-2</v>
      </c>
      <c r="G789" s="26">
        <v>0.54621442399999998</v>
      </c>
      <c r="H789" s="26">
        <v>-0.14436785660000001</v>
      </c>
      <c r="I789" s="26">
        <f>G789-Mode1_Parameter_sheet!$D$8</f>
        <v>-3.1512025938318367E-3</v>
      </c>
      <c r="K789" s="26">
        <v>26.1</v>
      </c>
      <c r="L789" s="33">
        <f>$R$8*COS($R$6*(K789-Mode1_Parameter_sheet!$D$9))+$R$10*SIN($R$6*(K789-Mode1_Parameter_sheet!$D$9))+$R$9*COS($R$7*(K789-Mode1_Parameter_sheet!$D$9))+$R$11*SIN($R$7*(K789-Mode1_Parameter_sheet!$D$9))</f>
        <v>-1.9218124759072572E-2</v>
      </c>
      <c r="M789" s="33">
        <f>L789+Mode1_Parameter_sheet!$D$7</f>
        <v>0.13271911864596031</v>
      </c>
      <c r="N789" s="33">
        <f>$R$8*COS($R$6*(K789-Mode1_Parameter_sheet!$D$9))+$R$10*SIN($R$6*(K789-Mode1_Parameter_sheet!$D$9))-$R$9*COS($R$7*(K789-Mode1_Parameter_sheet!$D$9))-$R$11*SIN($R$7*(K789-Mode1_Parameter_sheet!$D$9))</f>
        <v>1.5919809399333792E-3</v>
      </c>
      <c r="O789" s="33">
        <f>N789+Mode1_Parameter_sheet!$D$8</f>
        <v>0.55095760753376521</v>
      </c>
    </row>
    <row r="790" spans="2:15">
      <c r="B790" s="29">
        <v>784</v>
      </c>
      <c r="C790" s="26">
        <v>26.133333329999999</v>
      </c>
      <c r="D790" s="26">
        <v>0.1365905389</v>
      </c>
      <c r="E790" s="26">
        <v>3.5958887770000003E-2</v>
      </c>
      <c r="F790" s="26">
        <f>D790-Mode1_Parameter_sheet!$D$7</f>
        <v>-1.5346704505032893E-2</v>
      </c>
      <c r="G790" s="26">
        <v>0.54136315400000001</v>
      </c>
      <c r="H790" s="26">
        <v>-0.14606858689999999</v>
      </c>
      <c r="I790" s="26">
        <f>G790-Mode1_Parameter_sheet!$D$8</f>
        <v>-8.0024725938317998E-3</v>
      </c>
      <c r="K790" s="26">
        <v>26.133333329999999</v>
      </c>
      <c r="L790" s="33">
        <f>$R$8*COS($R$6*(K790-Mode1_Parameter_sheet!$D$9))+$R$10*SIN($R$6*(K790-Mode1_Parameter_sheet!$D$9))+$R$9*COS($R$7*(K790-Mode1_Parameter_sheet!$D$9))+$R$11*SIN($R$7*(K790-Mode1_Parameter_sheet!$D$9))</f>
        <v>-1.8156009145941461E-2</v>
      </c>
      <c r="M790" s="33">
        <f>L790+Mode1_Parameter_sheet!$D$7</f>
        <v>0.13378123425909144</v>
      </c>
      <c r="N790" s="33">
        <f>$R$8*COS($R$6*(K790-Mode1_Parameter_sheet!$D$9))+$R$10*SIN($R$6*(K790-Mode1_Parameter_sheet!$D$9))-$R$9*COS($R$7*(K790-Mode1_Parameter_sheet!$D$9))-$R$11*SIN($R$7*(K790-Mode1_Parameter_sheet!$D$9))</f>
        <v>-3.5570315702929869E-3</v>
      </c>
      <c r="O790" s="33">
        <f>N790+Mode1_Parameter_sheet!$D$8</f>
        <v>0.54580859502353885</v>
      </c>
    </row>
    <row r="791" spans="2:15">
      <c r="B791" s="29">
        <v>785</v>
      </c>
      <c r="C791" s="26">
        <v>26.166666670000001</v>
      </c>
      <c r="D791" s="26">
        <v>0.1379382009</v>
      </c>
      <c r="E791" s="26">
        <v>4.1531668209999997E-2</v>
      </c>
      <c r="F791" s="26">
        <f>D791-Mode1_Parameter_sheet!$D$7</f>
        <v>-1.3999042505032894E-2</v>
      </c>
      <c r="G791" s="26">
        <v>0.53647651819999997</v>
      </c>
      <c r="H791" s="26">
        <v>-0.1462779384</v>
      </c>
      <c r="I791" s="26">
        <f>G791-Mode1_Parameter_sheet!$D$8</f>
        <v>-1.2889108393831838E-2</v>
      </c>
      <c r="K791" s="26">
        <v>26.166666670000001</v>
      </c>
      <c r="L791" s="33">
        <f>$R$8*COS($R$6*(K791-Mode1_Parameter_sheet!$D$9))+$R$10*SIN($R$6*(K791-Mode1_Parameter_sheet!$D$9))+$R$9*COS($R$7*(K791-Mode1_Parameter_sheet!$D$9))+$R$11*SIN($R$7*(K791-Mode1_Parameter_sheet!$D$9))</f>
        <v>-1.6949283441284043E-2</v>
      </c>
      <c r="M791" s="33">
        <f>L791+Mode1_Parameter_sheet!$D$7</f>
        <v>0.13498795996374885</v>
      </c>
      <c r="N791" s="33">
        <f>$R$8*COS($R$6*(K791-Mode1_Parameter_sheet!$D$9))+$R$10*SIN($R$6*(K791-Mode1_Parameter_sheet!$D$9))-$R$9*COS($R$7*(K791-Mode1_Parameter_sheet!$D$9))-$R$11*SIN($R$7*(K791-Mode1_Parameter_sheet!$D$9))</f>
        <v>-8.7156220364739377E-3</v>
      </c>
      <c r="O791" s="33">
        <f>N791+Mode1_Parameter_sheet!$D$8</f>
        <v>0.5406500045573579</v>
      </c>
    </row>
    <row r="792" spans="2:15">
      <c r="B792" s="29">
        <v>786</v>
      </c>
      <c r="C792" s="26">
        <v>26.2</v>
      </c>
      <c r="D792" s="26">
        <v>0.13935931679999999</v>
      </c>
      <c r="E792" s="26">
        <v>4.3194585870000003E-2</v>
      </c>
      <c r="F792" s="26">
        <f>D792-Mode1_Parameter_sheet!$D$7</f>
        <v>-1.2577926605032902E-2</v>
      </c>
      <c r="G792" s="26">
        <v>0.53161129149999997</v>
      </c>
      <c r="H792" s="26">
        <v>-0.14148638050000001</v>
      </c>
      <c r="I792" s="26">
        <f>G792-Mode1_Parameter_sheet!$D$8</f>
        <v>-1.7754335093831841E-2</v>
      </c>
      <c r="K792" s="26">
        <v>26.2</v>
      </c>
      <c r="L792" s="33">
        <f>$R$8*COS($R$6*(K792-Mode1_Parameter_sheet!$D$9))+$R$10*SIN($R$6*(K792-Mode1_Parameter_sheet!$D$9))+$R$9*COS($R$7*(K792-Mode1_Parameter_sheet!$D$9))+$R$11*SIN($R$7*(K792-Mode1_Parameter_sheet!$D$9))</f>
        <v>-1.561927348353497E-2</v>
      </c>
      <c r="M792" s="33">
        <f>L792+Mode1_Parameter_sheet!$D$7</f>
        <v>0.13631796992149792</v>
      </c>
      <c r="N792" s="33">
        <f>$R$8*COS($R$6*(K792-Mode1_Parameter_sheet!$D$9))+$R$10*SIN($R$6*(K792-Mode1_Parameter_sheet!$D$9))-$R$9*COS($R$7*(K792-Mode1_Parameter_sheet!$D$9))-$R$11*SIN($R$7*(K792-Mode1_Parameter_sheet!$D$9))</f>
        <v>-1.3837885621864533E-2</v>
      </c>
      <c r="O792" s="33">
        <f>N792+Mode1_Parameter_sheet!$D$8</f>
        <v>0.53552774097196731</v>
      </c>
    </row>
    <row r="793" spans="2:15">
      <c r="B793" s="29">
        <v>787</v>
      </c>
      <c r="C793" s="26">
        <v>26.233333330000001</v>
      </c>
      <c r="D793" s="26">
        <v>0.14081783989999999</v>
      </c>
      <c r="E793" s="26">
        <v>4.2122374560000002E-2</v>
      </c>
      <c r="F793" s="26">
        <f>D793-Mode1_Parameter_sheet!$D$7</f>
        <v>-1.1119403505032904E-2</v>
      </c>
      <c r="G793" s="26">
        <v>0.52704409279999997</v>
      </c>
      <c r="H793" s="26">
        <v>-0.13697730550000001</v>
      </c>
      <c r="I793" s="26">
        <f>G793-Mode1_Parameter_sheet!$D$8</f>
        <v>-2.2321533793831838E-2</v>
      </c>
      <c r="K793" s="26">
        <v>26.233333330000001</v>
      </c>
      <c r="L793" s="33">
        <f>$R$8*COS($R$6*(K793-Mode1_Parameter_sheet!$D$9))+$R$10*SIN($R$6*(K793-Mode1_Parameter_sheet!$D$9))+$R$9*COS($R$7*(K793-Mode1_Parameter_sheet!$D$9))+$R$11*SIN($R$7*(K793-Mode1_Parameter_sheet!$D$9))</f>
        <v>-1.4188259554467154E-2</v>
      </c>
      <c r="M793" s="33">
        <f>L793+Mode1_Parameter_sheet!$D$7</f>
        <v>0.13774898385056575</v>
      </c>
      <c r="N793" s="33">
        <f>$R$8*COS($R$6*(K793-Mode1_Parameter_sheet!$D$9))+$R$10*SIN($R$6*(K793-Mode1_Parameter_sheet!$D$9))-$R$9*COS($R$7*(K793-Mode1_Parameter_sheet!$D$9))-$R$11*SIN($R$7*(K793-Mode1_Parameter_sheet!$D$9))</f>
        <v>-1.8877959244230857E-2</v>
      </c>
      <c r="O793" s="33">
        <f>N793+Mode1_Parameter_sheet!$D$8</f>
        <v>0.53048766734960096</v>
      </c>
    </row>
    <row r="794" spans="2:15">
      <c r="B794" s="29">
        <v>788</v>
      </c>
      <c r="C794" s="26">
        <v>26.266666669999999</v>
      </c>
      <c r="D794" s="26">
        <v>0.1421674751</v>
      </c>
      <c r="E794" s="26">
        <v>4.4198830000000001E-2</v>
      </c>
      <c r="F794" s="26">
        <f>D794-Mode1_Parameter_sheet!$D$7</f>
        <v>-9.7697683050328998E-3</v>
      </c>
      <c r="G794" s="26">
        <v>0.52247947110000004</v>
      </c>
      <c r="H794" s="26">
        <v>-0.1333737243</v>
      </c>
      <c r="I794" s="26">
        <f>G794-Mode1_Parameter_sheet!$D$8</f>
        <v>-2.6886155493831776E-2</v>
      </c>
      <c r="K794" s="26">
        <v>26.266666669999999</v>
      </c>
      <c r="L794" s="33">
        <f>$R$8*COS($R$6*(K794-Mode1_Parameter_sheet!$D$9))+$R$10*SIN($R$6*(K794-Mode1_Parameter_sheet!$D$9))+$R$9*COS($R$7*(K794-Mode1_Parameter_sheet!$D$9))+$R$11*SIN($R$7*(K794-Mode1_Parameter_sheet!$D$9))</f>
        <v>-1.2679190807669594E-2</v>
      </c>
      <c r="M794" s="33">
        <f>L794+Mode1_Parameter_sheet!$D$7</f>
        <v>0.13925805259736329</v>
      </c>
      <c r="N794" s="33">
        <f>$R$8*COS($R$6*(K794-Mode1_Parameter_sheet!$D$9))+$R$10*SIN($R$6*(K794-Mode1_Parameter_sheet!$D$9))-$R$9*COS($R$7*(K794-Mode1_Parameter_sheet!$D$9))-$R$11*SIN($R$7*(K794-Mode1_Parameter_sheet!$D$9))</f>
        <v>-2.3790450012704623E-2</v>
      </c>
      <c r="O794" s="33">
        <f>N794+Mode1_Parameter_sheet!$D$8</f>
        <v>0.52557517658112718</v>
      </c>
    </row>
    <row r="795" spans="2:15">
      <c r="B795" s="29">
        <v>789</v>
      </c>
      <c r="C795" s="26">
        <v>26.3</v>
      </c>
      <c r="D795" s="26">
        <v>0.14376442859999999</v>
      </c>
      <c r="E795" s="26">
        <v>4.574265835E-2</v>
      </c>
      <c r="F795" s="26">
        <f>D795-Mode1_Parameter_sheet!$D$7</f>
        <v>-8.1728148050329019E-3</v>
      </c>
      <c r="G795" s="26">
        <v>0.51815251120000005</v>
      </c>
      <c r="H795" s="26">
        <v>-0.1236370279</v>
      </c>
      <c r="I795" s="26">
        <f>G795-Mode1_Parameter_sheet!$D$8</f>
        <v>-3.1213115393831758E-2</v>
      </c>
      <c r="K795" s="26">
        <v>26.3</v>
      </c>
      <c r="L795" s="33">
        <f>$R$8*COS($R$6*(K795-Mode1_Parameter_sheet!$D$9))+$R$10*SIN($R$6*(K795-Mode1_Parameter_sheet!$D$9))+$R$9*COS($R$7*(K795-Mode1_Parameter_sheet!$D$9))+$R$11*SIN($R$7*(K795-Mode1_Parameter_sheet!$D$9))</f>
        <v>-1.1115395649448372E-2</v>
      </c>
      <c r="M795" s="33">
        <f>L795+Mode1_Parameter_sheet!$D$7</f>
        <v>0.14082184775558451</v>
      </c>
      <c r="N795" s="33">
        <f>$R$8*COS($R$6*(K795-Mode1_Parameter_sheet!$D$9))+$R$10*SIN($R$6*(K795-Mode1_Parameter_sheet!$D$9))-$R$9*COS($R$7*(K795-Mode1_Parameter_sheet!$D$9))-$R$11*SIN($R$7*(K795-Mode1_Parameter_sheet!$D$9))</f>
        <v>-2.8530861614393228E-2</v>
      </c>
      <c r="O795" s="33">
        <f>N795+Mode1_Parameter_sheet!$D$8</f>
        <v>0.52083476497943859</v>
      </c>
    </row>
    <row r="796" spans="2:15">
      <c r="B796" s="29">
        <v>790</v>
      </c>
      <c r="C796" s="26">
        <v>26.333333329999999</v>
      </c>
      <c r="D796" s="26">
        <v>0.14521698559999999</v>
      </c>
      <c r="E796" s="26">
        <v>4.3953267310000002E-2</v>
      </c>
      <c r="F796" s="26">
        <f>D796-Mode1_Parameter_sheet!$D$7</f>
        <v>-6.7202578050329087E-3</v>
      </c>
      <c r="G796" s="26">
        <v>0.51423700260000005</v>
      </c>
      <c r="H796" s="26">
        <v>-0.1169773418</v>
      </c>
      <c r="I796" s="26">
        <f>G796-Mode1_Parameter_sheet!$D$8</f>
        <v>-3.5128623993831765E-2</v>
      </c>
      <c r="K796" s="26">
        <v>26.333333329999999</v>
      </c>
      <c r="L796" s="33">
        <f>$R$8*COS($R$6*(K796-Mode1_Parameter_sheet!$D$9))+$R$10*SIN($R$6*(K796-Mode1_Parameter_sheet!$D$9))+$R$9*COS($R$7*(K796-Mode1_Parameter_sheet!$D$9))+$R$11*SIN($R$7*(K796-Mode1_Parameter_sheet!$D$9))</f>
        <v>-9.52028668445528E-3</v>
      </c>
      <c r="M796" s="33">
        <f>L796+Mode1_Parameter_sheet!$D$7</f>
        <v>0.14241695672057761</v>
      </c>
      <c r="N796" s="33">
        <f>$R$8*COS($R$6*(K796-Mode1_Parameter_sheet!$D$9))+$R$10*SIN($R$6*(K796-Mode1_Parameter_sheet!$D$9))-$R$9*COS($R$7*(K796-Mode1_Parameter_sheet!$D$9))-$R$11*SIN($R$7*(K796-Mode1_Parameter_sheet!$D$9))</f>
        <v>-3.3056027134842347E-2</v>
      </c>
      <c r="O796" s="33">
        <f>N796+Mode1_Parameter_sheet!$D$8</f>
        <v>0.51630959945898947</v>
      </c>
    </row>
    <row r="797" spans="2:15">
      <c r="B797" s="29">
        <v>791</v>
      </c>
      <c r="C797" s="26">
        <v>26.366666670000001</v>
      </c>
      <c r="D797" s="26">
        <v>0.14669464639999999</v>
      </c>
      <c r="E797" s="26">
        <v>4.482077835E-2</v>
      </c>
      <c r="F797" s="26">
        <f>D797-Mode1_Parameter_sheet!$D$7</f>
        <v>-5.2425970050329063E-3</v>
      </c>
      <c r="G797" s="26">
        <v>0.5103540218</v>
      </c>
      <c r="H797" s="26">
        <v>-0.1090718618</v>
      </c>
      <c r="I797" s="26">
        <f>G797-Mode1_Parameter_sheet!$D$8</f>
        <v>-3.9011604793831811E-2</v>
      </c>
      <c r="K797" s="26">
        <v>26.366666670000001</v>
      </c>
      <c r="L797" s="33">
        <f>$R$8*COS($R$6*(K797-Mode1_Parameter_sheet!$D$9))+$R$10*SIN($R$6*(K797-Mode1_Parameter_sheet!$D$9))+$R$9*COS($R$7*(K797-Mode1_Parameter_sheet!$D$9))+$R$11*SIN($R$7*(K797-Mode1_Parameter_sheet!$D$9))</f>
        <v>-7.9170718628319287E-3</v>
      </c>
      <c r="M797" s="33">
        <f>L797+Mode1_Parameter_sheet!$D$7</f>
        <v>0.14402017154220098</v>
      </c>
      <c r="N797" s="33">
        <f>$R$8*COS($R$6*(K797-Mode1_Parameter_sheet!$D$9))+$R$10*SIN($R$6*(K797-Mode1_Parameter_sheet!$D$9))-$R$9*COS($R$7*(K797-Mode1_Parameter_sheet!$D$9))-$R$11*SIN($R$7*(K797-Mode1_Parameter_sheet!$D$9))</f>
        <v>-3.732451737409731E-2</v>
      </c>
      <c r="O797" s="33">
        <f>N797+Mode1_Parameter_sheet!$D$8</f>
        <v>0.51204110921973456</v>
      </c>
    </row>
    <row r="798" spans="2:15">
      <c r="B798" s="29">
        <v>792</v>
      </c>
      <c r="C798" s="26">
        <v>26.4</v>
      </c>
      <c r="D798" s="26">
        <v>0.1482050375</v>
      </c>
      <c r="E798" s="26">
        <v>4.0891020710000003E-2</v>
      </c>
      <c r="F798" s="26">
        <f>D798-Mode1_Parameter_sheet!$D$7</f>
        <v>-3.7322059050328982E-3</v>
      </c>
      <c r="G798" s="26">
        <v>0.50696554510000003</v>
      </c>
      <c r="H798" s="26">
        <v>-9.6484295319999996E-2</v>
      </c>
      <c r="I798" s="26">
        <f>G798-Mode1_Parameter_sheet!$D$8</f>
        <v>-4.2400081493831787E-2</v>
      </c>
      <c r="K798" s="26">
        <v>26.4</v>
      </c>
      <c r="L798" s="33">
        <f>$R$8*COS($R$6*(K798-Mode1_Parameter_sheet!$D$9))+$R$10*SIN($R$6*(K798-Mode1_Parameter_sheet!$D$9))+$R$9*COS($R$7*(K798-Mode1_Parameter_sheet!$D$9))+$R$11*SIN($R$7*(K798-Mode1_Parameter_sheet!$D$9))</f>
        <v>-6.3284712870872034E-3</v>
      </c>
      <c r="M798" s="33">
        <f>L798+Mode1_Parameter_sheet!$D$7</f>
        <v>0.14560877211794571</v>
      </c>
      <c r="N798" s="33">
        <f>$R$8*COS($R$6*(K798-Mode1_Parameter_sheet!$D$9))+$R$10*SIN($R$6*(K798-Mode1_Parameter_sheet!$D$9))-$R$9*COS($R$7*(K798-Mode1_Parameter_sheet!$D$9))-$R$11*SIN($R$7*(K798-Mode1_Parameter_sheet!$D$9))</f>
        <v>-4.129703529598891E-2</v>
      </c>
      <c r="O798" s="33">
        <f>N798+Mode1_Parameter_sheet!$D$8</f>
        <v>0.50806859129784288</v>
      </c>
    </row>
    <row r="799" spans="2:15">
      <c r="B799" s="29">
        <v>793</v>
      </c>
      <c r="C799" s="26">
        <v>26.43333333</v>
      </c>
      <c r="D799" s="26">
        <v>0.1494207145</v>
      </c>
      <c r="E799" s="26">
        <v>3.9368852160000002E-2</v>
      </c>
      <c r="F799" s="26">
        <f>D799-Mode1_Parameter_sheet!$D$7</f>
        <v>-2.5165289050328998E-3</v>
      </c>
      <c r="G799" s="26">
        <v>0.50392173539999996</v>
      </c>
      <c r="H799" s="26">
        <v>-8.7838023710000004E-2</v>
      </c>
      <c r="I799" s="26">
        <f>G799-Mode1_Parameter_sheet!$D$8</f>
        <v>-4.5443891193831853E-2</v>
      </c>
      <c r="K799" s="26">
        <v>26.43333333</v>
      </c>
      <c r="L799" s="33">
        <f>$R$8*COS($R$6*(K799-Mode1_Parameter_sheet!$D$9))+$R$10*SIN($R$6*(K799-Mode1_Parameter_sheet!$D$9))+$R$9*COS($R$7*(K799-Mode1_Parameter_sheet!$D$9))+$R$11*SIN($R$7*(K799-Mode1_Parameter_sheet!$D$9))</f>
        <v>-4.7764383807347051E-3</v>
      </c>
      <c r="M799" s="33">
        <f>L799+Mode1_Parameter_sheet!$D$7</f>
        <v>0.14716080502429818</v>
      </c>
      <c r="N799" s="33">
        <f>$R$8*COS($R$6*(K799-Mode1_Parameter_sheet!$D$9))+$R$10*SIN($R$6*(K799-Mode1_Parameter_sheet!$D$9))-$R$9*COS($R$7*(K799-Mode1_Parameter_sheet!$D$9))-$R$11*SIN($R$7*(K799-Mode1_Parameter_sheet!$D$9))</f>
        <v>-4.4936802746378207E-2</v>
      </c>
      <c r="O799" s="33">
        <f>N799+Mode1_Parameter_sheet!$D$8</f>
        <v>0.50442882384745358</v>
      </c>
    </row>
    <row r="800" spans="2:15">
      <c r="B800" s="29">
        <v>794</v>
      </c>
      <c r="C800" s="26">
        <v>26.466666669999999</v>
      </c>
      <c r="D800" s="26">
        <v>0.1508296277</v>
      </c>
      <c r="E800" s="26">
        <v>3.8113534050000002E-2</v>
      </c>
      <c r="F800" s="26">
        <f>D800-Mode1_Parameter_sheet!$D$7</f>
        <v>-1.1076157050328994E-3</v>
      </c>
      <c r="G800" s="26">
        <v>0.50110967689999997</v>
      </c>
      <c r="H800" s="26">
        <v>-7.5824152950000001E-2</v>
      </c>
      <c r="I800" s="26">
        <f>G800-Mode1_Parameter_sheet!$D$8</f>
        <v>-4.8255949693831846E-2</v>
      </c>
      <c r="K800" s="26">
        <v>26.466666669999999</v>
      </c>
      <c r="L800" s="33">
        <f>$R$8*COS($R$6*(K800-Mode1_Parameter_sheet!$D$9))+$R$10*SIN($R$6*(K800-Mode1_Parameter_sheet!$D$9))+$R$9*COS($R$7*(K800-Mode1_Parameter_sheet!$D$9))+$R$11*SIN($R$7*(K800-Mode1_Parameter_sheet!$D$9))</f>
        <v>-3.2818973258050312E-3</v>
      </c>
      <c r="M800" s="33">
        <f>L800+Mode1_Parameter_sheet!$D$7</f>
        <v>0.14865534607922787</v>
      </c>
      <c r="N800" s="33">
        <f>$R$8*COS($R$6*(K800-Mode1_Parameter_sheet!$D$9))+$R$10*SIN($R$6*(K800-Mode1_Parameter_sheet!$D$9))-$R$9*COS($R$7*(K800-Mode1_Parameter_sheet!$D$9))-$R$11*SIN($R$7*(K800-Mode1_Parameter_sheet!$D$9))</f>
        <v>-4.8209912417935E-2</v>
      </c>
      <c r="O800" s="33">
        <f>N800+Mode1_Parameter_sheet!$D$8</f>
        <v>0.50115571417589677</v>
      </c>
    </row>
    <row r="801" spans="2:15">
      <c r="B801" s="29">
        <v>795</v>
      </c>
      <c r="C801" s="26">
        <v>26.5</v>
      </c>
      <c r="D801" s="26">
        <v>0.1519616167</v>
      </c>
      <c r="E801" s="26">
        <v>3.2024783760000002E-2</v>
      </c>
      <c r="F801" s="26">
        <f>D801-Mode1_Parameter_sheet!$D$7</f>
        <v>2.4373294967100501E-5</v>
      </c>
      <c r="G801" s="26">
        <v>0.4988667919</v>
      </c>
      <c r="H801" s="26">
        <v>-6.5253638170000003E-2</v>
      </c>
      <c r="I801" s="26">
        <f>G801-Mode1_Parameter_sheet!$D$8</f>
        <v>-5.0498834693831818E-2</v>
      </c>
      <c r="K801" s="26">
        <v>26.5</v>
      </c>
      <c r="L801" s="33">
        <f>$R$8*COS($R$6*(K801-Mode1_Parameter_sheet!$D$9))+$R$10*SIN($R$6*(K801-Mode1_Parameter_sheet!$D$9))+$R$9*COS($R$7*(K801-Mode1_Parameter_sheet!$D$9))+$R$11*SIN($R$7*(K801-Mode1_Parameter_sheet!$D$9))</f>
        <v>-1.8644951746131025E-3</v>
      </c>
      <c r="M801" s="33">
        <f>L801+Mode1_Parameter_sheet!$D$7</f>
        <v>0.1500727482304198</v>
      </c>
      <c r="N801" s="33">
        <f>$R$8*COS($R$6*(K801-Mode1_Parameter_sheet!$D$9))+$R$10*SIN($R$6*(K801-Mode1_Parameter_sheet!$D$9))-$R$9*COS($R$7*(K801-Mode1_Parameter_sheet!$D$9))-$R$11*SIN($R$7*(K801-Mode1_Parameter_sheet!$D$9))</f>
        <v>-5.1085655281870514E-2</v>
      </c>
      <c r="O801" s="33">
        <f>N801+Mode1_Parameter_sheet!$D$8</f>
        <v>0.49827997131196128</v>
      </c>
    </row>
    <row r="802" spans="2:15">
      <c r="B802" s="29">
        <v>796</v>
      </c>
      <c r="C802" s="26">
        <v>26.533333330000001</v>
      </c>
      <c r="D802" s="26">
        <v>0.15296461319999999</v>
      </c>
      <c r="E802" s="26">
        <v>3.082158749E-2</v>
      </c>
      <c r="F802" s="26">
        <f>D802-Mode1_Parameter_sheet!$D$7</f>
        <v>1.0273697949670924E-3</v>
      </c>
      <c r="G802" s="26">
        <v>0.49675943430000002</v>
      </c>
      <c r="H802" s="26">
        <v>-5.3078544499999998E-2</v>
      </c>
      <c r="I802" s="26">
        <f>G802-Mode1_Parameter_sheet!$D$8</f>
        <v>-5.2606192293831788E-2</v>
      </c>
      <c r="K802" s="26">
        <v>26.533333330000001</v>
      </c>
      <c r="L802" s="33">
        <f>$R$8*COS($R$6*(K802-Mode1_Parameter_sheet!$D$9))+$R$10*SIN($R$6*(K802-Mode1_Parameter_sheet!$D$9))+$R$9*COS($R$7*(K802-Mode1_Parameter_sheet!$D$9))+$R$11*SIN($R$7*(K802-Mode1_Parameter_sheet!$D$9))</f>
        <v>-5.4236764354094469E-4</v>
      </c>
      <c r="M802" s="33">
        <f>L802+Mode1_Parameter_sheet!$D$7</f>
        <v>0.15139487576149196</v>
      </c>
      <c r="N802" s="33">
        <f>$R$8*COS($R$6*(K802-Mode1_Parameter_sheet!$D$9))+$R$10*SIN($R$6*(K802-Mode1_Parameter_sheet!$D$9))-$R$9*COS($R$7*(K802-Mode1_Parameter_sheet!$D$9))-$R$11*SIN($R$7*(K802-Mode1_Parameter_sheet!$D$9))</f>
        <v>-5.353682678829589E-2</v>
      </c>
      <c r="O802" s="33">
        <f>N802+Mode1_Parameter_sheet!$D$8</f>
        <v>0.4958287998055359</v>
      </c>
    </row>
    <row r="803" spans="2:15">
      <c r="B803" s="29">
        <v>797</v>
      </c>
      <c r="C803" s="26">
        <v>26.56666667</v>
      </c>
      <c r="D803" s="26">
        <v>0.15401638919999999</v>
      </c>
      <c r="E803" s="26">
        <v>2.8797120660000002E-2</v>
      </c>
      <c r="F803" s="26">
        <f>D803-Mode1_Parameter_sheet!$D$7</f>
        <v>2.0791457949670966E-3</v>
      </c>
      <c r="G803" s="26">
        <v>0.49532822230000001</v>
      </c>
      <c r="H803" s="26">
        <v>-3.5011962940000002E-2</v>
      </c>
      <c r="I803" s="26">
        <f>G803-Mode1_Parameter_sheet!$D$8</f>
        <v>-5.4037404293831803E-2</v>
      </c>
      <c r="K803" s="26">
        <v>26.56666667</v>
      </c>
      <c r="L803" s="33">
        <f>$R$8*COS($R$6*(K803-Mode1_Parameter_sheet!$D$9))+$R$10*SIN($R$6*(K803-Mode1_Parameter_sheet!$D$9))+$R$9*COS($R$7*(K803-Mode1_Parameter_sheet!$D$9))+$R$11*SIN($R$7*(K803-Mode1_Parameter_sheet!$D$9))</f>
        <v>6.6807064966486682E-4</v>
      </c>
      <c r="M803" s="33">
        <f>L803+Mode1_Parameter_sheet!$D$7</f>
        <v>0.15260531405469777</v>
      </c>
      <c r="N803" s="33">
        <f>$R$8*COS($R$6*(K803-Mode1_Parameter_sheet!$D$9))+$R$10*SIN($R$6*(K803-Mode1_Parameter_sheet!$D$9))-$R$9*COS($R$7*(K803-Mode1_Parameter_sheet!$D$9))-$R$11*SIN($R$7*(K803-Mode1_Parameter_sheet!$D$9))</f>
        <v>-5.5539990987100371E-2</v>
      </c>
      <c r="O803" s="33">
        <f>N803+Mode1_Parameter_sheet!$D$8</f>
        <v>0.49382563560673143</v>
      </c>
    </row>
    <row r="804" spans="2:15">
      <c r="B804" s="29">
        <v>798</v>
      </c>
      <c r="C804" s="26">
        <v>26.6</v>
      </c>
      <c r="D804" s="26">
        <v>0.15488442129999999</v>
      </c>
      <c r="E804" s="26">
        <v>2.387910255E-2</v>
      </c>
      <c r="F804" s="26">
        <f>D804-Mode1_Parameter_sheet!$D$7</f>
        <v>2.9471778949670957E-3</v>
      </c>
      <c r="G804" s="26">
        <v>0.49442530350000002</v>
      </c>
      <c r="H804" s="26">
        <v>-2.2801867159999999E-2</v>
      </c>
      <c r="I804" s="26">
        <f>G804-Mode1_Parameter_sheet!$D$8</f>
        <v>-5.4940323093831789E-2</v>
      </c>
      <c r="K804" s="26">
        <v>26.6</v>
      </c>
      <c r="L804" s="33">
        <f>$R$8*COS($R$6*(K804-Mode1_Parameter_sheet!$D$9))+$R$10*SIN($R$6*(K804-Mode1_Parameter_sheet!$D$9))+$R$9*COS($R$7*(K804-Mode1_Parameter_sheet!$D$9))+$R$11*SIN($R$7*(K804-Mode1_Parameter_sheet!$D$9))</f>
        <v>1.7523138353381547E-3</v>
      </c>
      <c r="M804" s="33">
        <f>L804+Mode1_Parameter_sheet!$D$7</f>
        <v>0.15368955724037106</v>
      </c>
      <c r="N804" s="33">
        <f>$R$8*COS($R$6*(K804-Mode1_Parameter_sheet!$D$9))+$R$10*SIN($R$6*(K804-Mode1_Parameter_sheet!$D$9))-$R$9*COS($R$7*(K804-Mode1_Parameter_sheet!$D$9))-$R$11*SIN($R$7*(K804-Mode1_Parameter_sheet!$D$9))</f>
        <v>-5.7075711574539514E-2</v>
      </c>
      <c r="O804" s="33">
        <f>N804+Mode1_Parameter_sheet!$D$8</f>
        <v>0.49228991501929231</v>
      </c>
    </row>
    <row r="805" spans="2:15">
      <c r="B805" s="29">
        <v>799</v>
      </c>
      <c r="C805" s="26">
        <v>26.633333329999999</v>
      </c>
      <c r="D805" s="26">
        <v>0.1556083294</v>
      </c>
      <c r="E805" s="26">
        <v>2.03991226E-2</v>
      </c>
      <c r="F805" s="26">
        <f>D805-Mode1_Parameter_sheet!$D$7</f>
        <v>3.6710859949670993E-3</v>
      </c>
      <c r="G805" s="26">
        <v>0.49380809780000001</v>
      </c>
      <c r="H805" s="26">
        <v>-9.5479535169999998E-3</v>
      </c>
      <c r="I805" s="26">
        <f>G805-Mode1_Parameter_sheet!$D$8</f>
        <v>-5.5557528793831801E-2</v>
      </c>
      <c r="K805" s="26">
        <v>26.633333329999999</v>
      </c>
      <c r="L805" s="33">
        <f>$R$8*COS($R$6*(K805-Mode1_Parameter_sheet!$D$9))+$R$10*SIN($R$6*(K805-Mode1_Parameter_sheet!$D$9))+$R$9*COS($R$7*(K805-Mode1_Parameter_sheet!$D$9))+$R$11*SIN($R$7*(K805-Mode1_Parameter_sheet!$D$9))</f>
        <v>2.6979308763213049E-3</v>
      </c>
      <c r="M805" s="33">
        <f>L805+Mode1_Parameter_sheet!$D$7</f>
        <v>0.1546351742813542</v>
      </c>
      <c r="N805" s="33">
        <f>$R$8*COS($R$6*(K805-Mode1_Parameter_sheet!$D$9))+$R$10*SIN($R$6*(K805-Mode1_Parameter_sheet!$D$9))-$R$9*COS($R$7*(K805-Mode1_Parameter_sheet!$D$9))-$R$11*SIN($R$7*(K805-Mode1_Parameter_sheet!$D$9))</f>
        <v>-5.812875006617578E-2</v>
      </c>
      <c r="O805" s="33">
        <f>N805+Mode1_Parameter_sheet!$D$8</f>
        <v>0.49123687652765602</v>
      </c>
    </row>
    <row r="806" spans="2:15">
      <c r="B806" s="29">
        <v>800</v>
      </c>
      <c r="C806" s="26">
        <v>26.666666670000001</v>
      </c>
      <c r="D806" s="26">
        <v>0.15624436280000001</v>
      </c>
      <c r="E806" s="26">
        <v>1.216584226E-2</v>
      </c>
      <c r="F806" s="26">
        <f>D806-Mode1_Parameter_sheet!$D$7</f>
        <v>4.3071193949671127E-3</v>
      </c>
      <c r="G806" s="26">
        <v>0.49378877319999998</v>
      </c>
      <c r="H806" s="26">
        <v>6.8697966360000001E-3</v>
      </c>
      <c r="I806" s="26">
        <f>G806-Mode1_Parameter_sheet!$D$8</f>
        <v>-5.5576853393831838E-2</v>
      </c>
      <c r="K806" s="26">
        <v>26.666666670000001</v>
      </c>
      <c r="L806" s="33">
        <f>$R$8*COS($R$6*(K806-Mode1_Parameter_sheet!$D$9))+$R$10*SIN($R$6*(K806-Mode1_Parameter_sheet!$D$9))+$R$9*COS($R$7*(K806-Mode1_Parameter_sheet!$D$9))+$R$11*SIN($R$7*(K806-Mode1_Parameter_sheet!$D$9))</f>
        <v>3.4947016821120953E-3</v>
      </c>
      <c r="M806" s="33">
        <f>L806+Mode1_Parameter_sheet!$D$7</f>
        <v>0.155431945087145</v>
      </c>
      <c r="N806" s="33">
        <f>$R$8*COS($R$6*(K806-Mode1_Parameter_sheet!$D$9))+$R$10*SIN($R$6*(K806-Mode1_Parameter_sheet!$D$9))-$R$9*COS($R$7*(K806-Mode1_Parameter_sheet!$D$9))-$R$11*SIN($R$7*(K806-Mode1_Parameter_sheet!$D$9))</f>
        <v>-5.8688218195203742E-2</v>
      </c>
      <c r="O806" s="33">
        <f>N806+Mode1_Parameter_sheet!$D$8</f>
        <v>0.49067740839862806</v>
      </c>
    </row>
    <row r="807" spans="2:15">
      <c r="B807" s="29">
        <v>801</v>
      </c>
      <c r="C807" s="26">
        <v>26.7</v>
      </c>
      <c r="D807" s="26">
        <v>0.15641938559999999</v>
      </c>
      <c r="E807" s="26">
        <v>5.4862416140000004E-3</v>
      </c>
      <c r="F807" s="26">
        <f>D807-Mode1_Parameter_sheet!$D$7</f>
        <v>4.4821421949670925E-3</v>
      </c>
      <c r="G807" s="26">
        <v>0.49426608420000001</v>
      </c>
      <c r="H807" s="26">
        <v>2.078005044E-2</v>
      </c>
      <c r="I807" s="26">
        <f>G807-Mode1_Parameter_sheet!$D$8</f>
        <v>-5.5099542393831802E-2</v>
      </c>
      <c r="K807" s="26">
        <v>26.7</v>
      </c>
      <c r="L807" s="33">
        <f>$R$8*COS($R$6*(K807-Mode1_Parameter_sheet!$D$9))+$R$10*SIN($R$6*(K807-Mode1_Parameter_sheet!$D$9))+$R$9*COS($R$7*(K807-Mode1_Parameter_sheet!$D$9))+$R$11*SIN($R$7*(K807-Mode1_Parameter_sheet!$D$9))</f>
        <v>4.1347259697020744E-3</v>
      </c>
      <c r="M807" s="33">
        <f>L807+Mode1_Parameter_sheet!$D$7</f>
        <v>0.15607196937473497</v>
      </c>
      <c r="N807" s="33">
        <f>$R$8*COS($R$6*(K807-Mode1_Parameter_sheet!$D$9))+$R$10*SIN($R$6*(K807-Mode1_Parameter_sheet!$D$9))-$R$9*COS($R$7*(K807-Mode1_Parameter_sheet!$D$9))-$R$11*SIN($R$7*(K807-Mode1_Parameter_sheet!$D$9))</f>
        <v>-5.8747691605156777E-2</v>
      </c>
      <c r="O807" s="33">
        <f>N807+Mode1_Parameter_sheet!$D$8</f>
        <v>0.49061793498867501</v>
      </c>
    </row>
    <row r="808" spans="2:15">
      <c r="B808" s="29">
        <v>802</v>
      </c>
      <c r="C808" s="26">
        <v>26.733333330000001</v>
      </c>
      <c r="D808" s="26">
        <v>0.15661011220000001</v>
      </c>
      <c r="E808" s="26">
        <v>2.3157584189999999E-3</v>
      </c>
      <c r="F808" s="26">
        <f>D808-Mode1_Parameter_sheet!$D$7</f>
        <v>4.6728687949671166E-3</v>
      </c>
      <c r="G808" s="26">
        <v>0.49517410989999999</v>
      </c>
      <c r="H808" s="26">
        <v>3.3564318920000002E-2</v>
      </c>
      <c r="I808" s="26">
        <f>G808-Mode1_Parameter_sheet!$D$8</f>
        <v>-5.419151669383182E-2</v>
      </c>
      <c r="K808" s="26">
        <v>26.733333330000001</v>
      </c>
      <c r="L808" s="33">
        <f>$R$8*COS($R$6*(K808-Mode1_Parameter_sheet!$D$9))+$R$10*SIN($R$6*(K808-Mode1_Parameter_sheet!$D$9))+$R$9*COS($R$7*(K808-Mode1_Parameter_sheet!$D$9))+$R$11*SIN($R$7*(K808-Mode1_Parameter_sheet!$D$9))</f>
        <v>4.6125049303274782E-3</v>
      </c>
      <c r="M808" s="33">
        <f>L808+Mode1_Parameter_sheet!$D$7</f>
        <v>0.15654974833536037</v>
      </c>
      <c r="N808" s="33">
        <f>$R$8*COS($R$6*(K808-Mode1_Parameter_sheet!$D$9))+$R$10*SIN($R$6*(K808-Mode1_Parameter_sheet!$D$9))-$R$9*COS($R$7*(K808-Mode1_Parameter_sheet!$D$9))-$R$11*SIN($R$7*(K808-Mode1_Parameter_sheet!$D$9))</f>
        <v>-5.8305281910954236E-2</v>
      </c>
      <c r="O808" s="33">
        <f>N808+Mode1_Parameter_sheet!$D$8</f>
        <v>0.49106034468287757</v>
      </c>
    </row>
    <row r="809" spans="2:15">
      <c r="B809" s="29">
        <v>803</v>
      </c>
      <c r="C809" s="26">
        <v>26.766666669999999</v>
      </c>
      <c r="D809" s="26">
        <v>0.15657376940000001</v>
      </c>
      <c r="E809" s="26">
        <v>-1.250674061E-3</v>
      </c>
      <c r="F809" s="26">
        <f>D809-Mode1_Parameter_sheet!$D$7</f>
        <v>4.6365259949671112E-3</v>
      </c>
      <c r="G809" s="26">
        <v>0.4965037055</v>
      </c>
      <c r="H809" s="26">
        <v>4.6157941340000001E-2</v>
      </c>
      <c r="I809" s="26">
        <f>G809-Mode1_Parameter_sheet!$D$8</f>
        <v>-5.286192109383181E-2</v>
      </c>
      <c r="K809" s="26">
        <v>26.766666669999999</v>
      </c>
      <c r="L809" s="33">
        <f>$R$8*COS($R$6*(K809-Mode1_Parameter_sheet!$D$9))+$R$10*SIN($R$6*(K809-Mode1_Parameter_sheet!$D$9))+$R$9*COS($R$7*(K809-Mode1_Parameter_sheet!$D$9))+$R$11*SIN($R$7*(K809-Mode1_Parameter_sheet!$D$9))</f>
        <v>4.9249905332894271E-3</v>
      </c>
      <c r="M809" s="33">
        <f>L809+Mode1_Parameter_sheet!$D$7</f>
        <v>0.15686223393832233</v>
      </c>
      <c r="N809" s="33">
        <f>$R$8*COS($R$6*(K809-Mode1_Parameter_sheet!$D$9))+$R$10*SIN($R$6*(K809-Mode1_Parameter_sheet!$D$9))-$R$9*COS($R$7*(K809-Mode1_Parameter_sheet!$D$9))-$R$11*SIN($R$7*(K809-Mode1_Parameter_sheet!$D$9))</f>
        <v>-5.7363663305236928E-2</v>
      </c>
      <c r="O809" s="33">
        <f>N809+Mode1_Parameter_sheet!$D$8</f>
        <v>0.49200196328859491</v>
      </c>
    </row>
    <row r="810" spans="2:15">
      <c r="B810" s="29">
        <v>804</v>
      </c>
      <c r="C810" s="26">
        <v>26.8</v>
      </c>
      <c r="D810" s="26">
        <v>0.156526734</v>
      </c>
      <c r="E810" s="26">
        <v>-3.3949746810000001E-3</v>
      </c>
      <c r="F810" s="26">
        <f>D810-Mode1_Parameter_sheet!$D$7</f>
        <v>4.589490594967105E-3</v>
      </c>
      <c r="G810" s="26">
        <v>0.498251306</v>
      </c>
      <c r="H810" s="26">
        <v>5.9105509950000003E-2</v>
      </c>
      <c r="I810" s="26">
        <f>G810-Mode1_Parameter_sheet!$D$8</f>
        <v>-5.1114320593831808E-2</v>
      </c>
      <c r="K810" s="26">
        <v>26.8</v>
      </c>
      <c r="L810" s="33">
        <f>$R$8*COS($R$6*(K810-Mode1_Parameter_sheet!$D$9))+$R$10*SIN($R$6*(K810-Mode1_Parameter_sheet!$D$9))+$R$9*COS($R$7*(K810-Mode1_Parameter_sheet!$D$9))+$R$11*SIN($R$7*(K810-Mode1_Parameter_sheet!$D$9))</f>
        <v>5.0716052300124673E-3</v>
      </c>
      <c r="M810" s="33">
        <f>L810+Mode1_Parameter_sheet!$D$7</f>
        <v>0.15700884863504536</v>
      </c>
      <c r="N810" s="33">
        <f>$R$8*COS($R$6*(K810-Mode1_Parameter_sheet!$D$9))+$R$10*SIN($R$6*(K810-Mode1_Parameter_sheet!$D$9))-$R$9*COS($R$7*(K810-Mode1_Parameter_sheet!$D$9))-$R$11*SIN($R$7*(K810-Mode1_Parameter_sheet!$D$9))</f>
        <v>-5.5930058259694319E-2</v>
      </c>
      <c r="O810" s="33">
        <f>N810+Mode1_Parameter_sheet!$D$8</f>
        <v>0.49343556833413749</v>
      </c>
    </row>
    <row r="811" spans="2:15">
      <c r="B811" s="29">
        <v>805</v>
      </c>
      <c r="C811" s="26">
        <v>26.833333329999999</v>
      </c>
      <c r="D811" s="26">
        <v>0.15634743779999999</v>
      </c>
      <c r="E811" s="26">
        <v>-9.8912848330000008E-3</v>
      </c>
      <c r="F811" s="26">
        <f>D811-Mode1_Parameter_sheet!$D$7</f>
        <v>4.410194394967093E-3</v>
      </c>
      <c r="G811" s="26">
        <v>0.50044407280000003</v>
      </c>
      <c r="H811" s="26">
        <v>7.4894622800000005E-2</v>
      </c>
      <c r="I811" s="26">
        <f>G811-Mode1_Parameter_sheet!$D$8</f>
        <v>-4.8921553793831785E-2</v>
      </c>
      <c r="K811" s="26">
        <v>26.833333329999999</v>
      </c>
      <c r="L811" s="33">
        <f>$R$8*COS($R$6*(K811-Mode1_Parameter_sheet!$D$9))+$R$10*SIN($R$6*(K811-Mode1_Parameter_sheet!$D$9))+$R$9*COS($R$7*(K811-Mode1_Parameter_sheet!$D$9))+$R$11*SIN($R$7*(K811-Mode1_Parameter_sheet!$D$9))</f>
        <v>5.0542316806219054E-3</v>
      </c>
      <c r="M811" s="33">
        <f>L811+Mode1_Parameter_sheet!$D$7</f>
        <v>0.15699147508565481</v>
      </c>
      <c r="N811" s="33">
        <f>$R$8*COS($R$6*(K811-Mode1_Parameter_sheet!$D$9))+$R$10*SIN($R$6*(K811-Mode1_Parameter_sheet!$D$9))-$R$9*COS($R$7*(K811-Mode1_Parameter_sheet!$D$9))-$R$11*SIN($R$7*(K811-Mode1_Parameter_sheet!$D$9))</f>
        <v>-5.4016176487136636E-2</v>
      </c>
      <c r="O811" s="33">
        <f>N811+Mode1_Parameter_sheet!$D$8</f>
        <v>0.49534945010669518</v>
      </c>
    </row>
    <row r="812" spans="2:15">
      <c r="B812" s="29">
        <v>806</v>
      </c>
      <c r="C812" s="26">
        <v>26.866666670000001</v>
      </c>
      <c r="D812" s="26">
        <v>0.15586731500000001</v>
      </c>
      <c r="E812" s="26">
        <v>-1.29045442E-2</v>
      </c>
      <c r="F812" s="26">
        <f>D812-Mode1_Parameter_sheet!$D$7</f>
        <v>3.9300715949671106E-3</v>
      </c>
      <c r="G812" s="26">
        <v>0.50324428089999995</v>
      </c>
      <c r="H812" s="26">
        <v>8.6889848830000005E-2</v>
      </c>
      <c r="I812" s="26">
        <f>G812-Mode1_Parameter_sheet!$D$8</f>
        <v>-4.6121345693831861E-2</v>
      </c>
      <c r="K812" s="26">
        <v>26.866666670000001</v>
      </c>
      <c r="L812" s="33">
        <f>$R$8*COS($R$6*(K812-Mode1_Parameter_sheet!$D$9))+$R$10*SIN($R$6*(K812-Mode1_Parameter_sheet!$D$9))+$R$9*COS($R$7*(K812-Mode1_Parameter_sheet!$D$9))+$R$11*SIN($R$7*(K812-Mode1_Parameter_sheet!$D$9))</f>
        <v>4.8771710324872417E-3</v>
      </c>
      <c r="M812" s="33">
        <f>L812+Mode1_Parameter_sheet!$D$7</f>
        <v>0.15681441443752014</v>
      </c>
      <c r="N812" s="33">
        <f>$R$8*COS($R$6*(K812-Mode1_Parameter_sheet!$D$9))+$R$10*SIN($R$6*(K812-Mode1_Parameter_sheet!$D$9))-$R$9*COS($R$7*(K812-Mode1_Parameter_sheet!$D$9))-$R$11*SIN($R$7*(K812-Mode1_Parameter_sheet!$D$9))</f>
        <v>-5.1638112806027404E-2</v>
      </c>
      <c r="O812" s="33">
        <f>N812+Mode1_Parameter_sheet!$D$8</f>
        <v>0.49772751378780439</v>
      </c>
    </row>
    <row r="813" spans="2:15">
      <c r="B813" s="29">
        <v>807</v>
      </c>
      <c r="C813" s="26">
        <v>26.9</v>
      </c>
      <c r="D813" s="26">
        <v>0.15548713489999999</v>
      </c>
      <c r="E813" s="26">
        <v>-1.5630983179999999E-2</v>
      </c>
      <c r="F813" s="26">
        <f>D813-Mode1_Parameter_sheet!$D$7</f>
        <v>3.5498914949670946E-3</v>
      </c>
      <c r="G813" s="26">
        <v>0.50623672939999997</v>
      </c>
      <c r="H813" s="26">
        <v>9.7917800099999994E-2</v>
      </c>
      <c r="I813" s="26">
        <f>G813-Mode1_Parameter_sheet!$D$8</f>
        <v>-4.3128897193831839E-2</v>
      </c>
      <c r="K813" s="26">
        <v>26.9</v>
      </c>
      <c r="L813" s="33">
        <f>$R$8*COS($R$6*(K813-Mode1_Parameter_sheet!$D$9))+$R$10*SIN($R$6*(K813-Mode1_Parameter_sheet!$D$9))+$R$9*COS($R$7*(K813-Mode1_Parameter_sheet!$D$9))+$R$11*SIN($R$7*(K813-Mode1_Parameter_sheet!$D$9))</f>
        <v>4.5470722647641543E-3</v>
      </c>
      <c r="M813" s="33">
        <f>L813+Mode1_Parameter_sheet!$D$7</f>
        <v>0.15648431566979704</v>
      </c>
      <c r="N813" s="33">
        <f>$R$8*COS($R$6*(K813-Mode1_Parameter_sheet!$D$9))+$R$10*SIN($R$6*(K813-Mode1_Parameter_sheet!$D$9))-$R$9*COS($R$7*(K813-Mode1_Parameter_sheet!$D$9))-$R$11*SIN($R$7*(K813-Mode1_Parameter_sheet!$D$9))</f>
        <v>-4.8816205542980405E-2</v>
      </c>
      <c r="O813" s="33">
        <f>N813+Mode1_Parameter_sheet!$D$8</f>
        <v>0.50054942105085143</v>
      </c>
    </row>
    <row r="814" spans="2:15">
      <c r="B814" s="29">
        <v>808</v>
      </c>
      <c r="C814" s="26">
        <v>26.93333333</v>
      </c>
      <c r="D814" s="26">
        <v>0.1548252494</v>
      </c>
      <c r="E814" s="26">
        <v>-2.1460462319999998E-2</v>
      </c>
      <c r="F814" s="26">
        <f>D814-Mode1_Parameter_sheet!$D$7</f>
        <v>2.8880059949671077E-3</v>
      </c>
      <c r="G814" s="26">
        <v>0.5097721342</v>
      </c>
      <c r="H814" s="26">
        <v>0.10975709290000001</v>
      </c>
      <c r="I814" s="26">
        <f>G814-Mode1_Parameter_sheet!$D$8</f>
        <v>-3.9593492393831808E-2</v>
      </c>
      <c r="K814" s="26">
        <v>26.93333333</v>
      </c>
      <c r="L814" s="33">
        <f>$R$8*COS($R$6*(K814-Mode1_Parameter_sheet!$D$9))+$R$10*SIN($R$6*(K814-Mode1_Parameter_sheet!$D$9))+$R$9*COS($R$7*(K814-Mode1_Parameter_sheet!$D$9))+$R$11*SIN($R$7*(K814-Mode1_Parameter_sheet!$D$9))</f>
        <v>4.0728319253687945E-3</v>
      </c>
      <c r="M814" s="33">
        <f>L814+Mode1_Parameter_sheet!$D$7</f>
        <v>0.15601007533040168</v>
      </c>
      <c r="N814" s="33">
        <f>$R$8*COS($R$6*(K814-Mode1_Parameter_sheet!$D$9))+$R$10*SIN($R$6*(K814-Mode1_Parameter_sheet!$D$9))-$R$9*COS($R$7*(K814-Mode1_Parameter_sheet!$D$9))-$R$11*SIN($R$7*(K814-Mode1_Parameter_sheet!$D$9))</f>
        <v>-4.5574847175994422E-2</v>
      </c>
      <c r="O814" s="33">
        <f>N814+Mode1_Parameter_sheet!$D$8</f>
        <v>0.50379077941783734</v>
      </c>
    </row>
    <row r="815" spans="2:15">
      <c r="B815" s="29">
        <v>809</v>
      </c>
      <c r="C815" s="26">
        <v>26.966666669999999</v>
      </c>
      <c r="D815" s="26">
        <v>0.1540564374</v>
      </c>
      <c r="E815" s="26">
        <v>-2.6135760139999999E-2</v>
      </c>
      <c r="F815" s="26">
        <f>D815-Mode1_Parameter_sheet!$D$7</f>
        <v>2.1191939949671001E-3</v>
      </c>
      <c r="G815" s="26">
        <v>0.51355386889999999</v>
      </c>
      <c r="H815" s="26">
        <v>0.1171771908</v>
      </c>
      <c r="I815" s="26">
        <f>G815-Mode1_Parameter_sheet!$D$8</f>
        <v>-3.5811757693831825E-2</v>
      </c>
      <c r="K815" s="26">
        <v>26.966666669999999</v>
      </c>
      <c r="L815" s="33">
        <f>$R$8*COS($R$6*(K815-Mode1_Parameter_sheet!$D$9))+$R$10*SIN($R$6*(K815-Mode1_Parameter_sheet!$D$9))+$R$9*COS($R$7*(K815-Mode1_Parameter_sheet!$D$9))+$R$11*SIN($R$7*(K815-Mode1_Parameter_sheet!$D$9))</f>
        <v>3.4654664894869965E-3</v>
      </c>
      <c r="M815" s="33">
        <f>L815+Mode1_Parameter_sheet!$D$7</f>
        <v>0.1554027098945199</v>
      </c>
      <c r="N815" s="33">
        <f>$R$8*COS($R$6*(K815-Mode1_Parameter_sheet!$D$9))+$R$10*SIN($R$6*(K815-Mode1_Parameter_sheet!$D$9))-$R$9*COS($R$7*(K815-Mode1_Parameter_sheet!$D$9))-$R$11*SIN($R$7*(K815-Mode1_Parameter_sheet!$D$9))</f>
        <v>-4.1942261929855576E-2</v>
      </c>
      <c r="O815" s="33">
        <f>N815+Mode1_Parameter_sheet!$D$8</f>
        <v>0.5074233646639762</v>
      </c>
    </row>
    <row r="816" spans="2:15">
      <c r="B816" s="29">
        <v>810</v>
      </c>
      <c r="C816" s="26">
        <v>27</v>
      </c>
      <c r="D816" s="26">
        <v>0.15308286539999999</v>
      </c>
      <c r="E816" s="26">
        <v>-2.8874187629999999E-2</v>
      </c>
      <c r="F816" s="26">
        <f>D816-Mode1_Parameter_sheet!$D$7</f>
        <v>1.1456219949670943E-3</v>
      </c>
      <c r="G816" s="26">
        <v>0.51758394689999998</v>
      </c>
      <c r="H816" s="26">
        <v>0.12385429489999999</v>
      </c>
      <c r="I816" s="26">
        <f>G816-Mode1_Parameter_sheet!$D$8</f>
        <v>-3.1781679693831832E-2</v>
      </c>
      <c r="K816" s="26">
        <v>27</v>
      </c>
      <c r="L816" s="33">
        <f>$R$8*COS($R$6*(K816-Mode1_Parameter_sheet!$D$9))+$R$10*SIN($R$6*(K816-Mode1_Parameter_sheet!$D$9))+$R$9*COS($R$7*(K816-Mode1_Parameter_sheet!$D$9))+$R$11*SIN($R$7*(K816-Mode1_Parameter_sheet!$D$9))</f>
        <v>2.7379593842036982E-3</v>
      </c>
      <c r="M816" s="33">
        <f>L816+Mode1_Parameter_sheet!$D$7</f>
        <v>0.1546752027892366</v>
      </c>
      <c r="N816" s="33">
        <f>$R$8*COS($R$6*(K816-Mode1_Parameter_sheet!$D$9))+$R$10*SIN($R$6*(K816-Mode1_Parameter_sheet!$D$9))-$R$9*COS($R$7*(K816-Mode1_Parameter_sheet!$D$9))-$R$11*SIN($R$7*(K816-Mode1_Parameter_sheet!$D$9))</f>
        <v>-3.7950248873652434E-2</v>
      </c>
      <c r="O816" s="33">
        <f>N816+Mode1_Parameter_sheet!$D$8</f>
        <v>0.51141537772017942</v>
      </c>
    </row>
    <row r="817" spans="2:15">
      <c r="B817" s="29">
        <v>811</v>
      </c>
      <c r="C817" s="26">
        <v>27.033333330000001</v>
      </c>
      <c r="D817" s="26">
        <v>0.15213149149999999</v>
      </c>
      <c r="E817" s="26">
        <v>-2.7562984950000001E-2</v>
      </c>
      <c r="F817" s="26">
        <f>D817-Mode1_Parameter_sheet!$D$7</f>
        <v>1.9424809496709772E-4</v>
      </c>
      <c r="G817" s="26">
        <v>0.52181082190000005</v>
      </c>
      <c r="H817" s="26">
        <v>0.13454349199999999</v>
      </c>
      <c r="I817" s="26">
        <f>G817-Mode1_Parameter_sheet!$D$8</f>
        <v>-2.7554804693831758E-2</v>
      </c>
      <c r="K817" s="26">
        <v>27.033333330000001</v>
      </c>
      <c r="L817" s="33">
        <f>$R$8*COS($R$6*(K817-Mode1_Parameter_sheet!$D$9))+$R$10*SIN($R$6*(K817-Mode1_Parameter_sheet!$D$9))+$R$9*COS($R$7*(K817-Mode1_Parameter_sheet!$D$9))+$R$11*SIN($R$7*(K817-Mode1_Parameter_sheet!$D$9))</f>
        <v>1.9050819207285432E-3</v>
      </c>
      <c r="M817" s="33">
        <f>L817+Mode1_Parameter_sheet!$D$7</f>
        <v>0.15384232532576145</v>
      </c>
      <c r="N817" s="33">
        <f>$R$8*COS($R$6*(K817-Mode1_Parameter_sheet!$D$9))+$R$10*SIN($R$6*(K817-Mode1_Parameter_sheet!$D$9))-$R$9*COS($R$7*(K817-Mode1_Parameter_sheet!$D$9))-$R$11*SIN($R$7*(K817-Mode1_Parameter_sheet!$D$9))</f>
        <v>-3.3633880396043155E-2</v>
      </c>
      <c r="O817" s="33">
        <f>N817+Mode1_Parameter_sheet!$D$8</f>
        <v>0.51573174619778861</v>
      </c>
    </row>
    <row r="818" spans="2:15">
      <c r="B818" s="29">
        <v>812</v>
      </c>
      <c r="C818" s="26">
        <v>27.06666667</v>
      </c>
      <c r="D818" s="26">
        <v>0.15124533309999999</v>
      </c>
      <c r="E818" s="26">
        <v>-3.029307224E-2</v>
      </c>
      <c r="F818" s="26">
        <f>D818-Mode1_Parameter_sheet!$D$7</f>
        <v>-6.9191030503290563E-4</v>
      </c>
      <c r="G818" s="26">
        <v>0.52655351309999998</v>
      </c>
      <c r="H818" s="26">
        <v>0.1406769799</v>
      </c>
      <c r="I818" s="26">
        <f>G818-Mode1_Parameter_sheet!$D$8</f>
        <v>-2.2812113493831832E-2</v>
      </c>
      <c r="K818" s="26">
        <v>27.06666667</v>
      </c>
      <c r="L818" s="33">
        <f>$R$8*COS($R$6*(K818-Mode1_Parameter_sheet!$D$9))+$R$10*SIN($R$6*(K818-Mode1_Parameter_sheet!$D$9))+$R$9*COS($R$7*(K818-Mode1_Parameter_sheet!$D$9))+$R$11*SIN($R$7*(K818-Mode1_Parameter_sheet!$D$9))</f>
        <v>9.8319361138058704E-4</v>
      </c>
      <c r="M818" s="33">
        <f>L818+Mode1_Parameter_sheet!$D$7</f>
        <v>0.15292043701641347</v>
      </c>
      <c r="N818" s="33">
        <f>$R$8*COS($R$6*(K818-Mode1_Parameter_sheet!$D$9))+$R$10*SIN($R$6*(K818-Mode1_Parameter_sheet!$D$9))-$R$9*COS($R$7*(K818-Mode1_Parameter_sheet!$D$9))-$R$11*SIN($R$7*(K818-Mode1_Parameter_sheet!$D$9))</f>
        <v>-2.9031178692047542E-2</v>
      </c>
      <c r="O818" s="33">
        <f>N818+Mode1_Parameter_sheet!$D$8</f>
        <v>0.52033444790178429</v>
      </c>
    </row>
    <row r="819" spans="2:15">
      <c r="B819" s="29">
        <v>813</v>
      </c>
      <c r="C819" s="26">
        <v>27.1</v>
      </c>
      <c r="D819" s="26">
        <v>0.1501119534</v>
      </c>
      <c r="E819" s="26">
        <v>-3.3203120510000003E-2</v>
      </c>
      <c r="F819" s="26">
        <f>D819-Mode1_Parameter_sheet!$D$7</f>
        <v>-1.825290005032898E-3</v>
      </c>
      <c r="G819" s="26">
        <v>0.53118928720000003</v>
      </c>
      <c r="H819" s="26">
        <v>0.14477657890000001</v>
      </c>
      <c r="I819" s="26">
        <f>G819-Mode1_Parameter_sheet!$D$8</f>
        <v>-1.8176339393831786E-2</v>
      </c>
      <c r="K819" s="26">
        <v>27.1</v>
      </c>
      <c r="L819" s="33">
        <f>$R$8*COS($R$6*(K819-Mode1_Parameter_sheet!$D$9))+$R$10*SIN($R$6*(K819-Mode1_Parameter_sheet!$D$9))+$R$9*COS($R$7*(K819-Mode1_Parameter_sheet!$D$9))+$R$11*SIN($R$7*(K819-Mode1_Parameter_sheet!$D$9))</f>
        <v>-9.9766789702897957E-6</v>
      </c>
      <c r="M819" s="33">
        <f>L819+Mode1_Parameter_sheet!$D$7</f>
        <v>0.1519272667260626</v>
      </c>
      <c r="N819" s="33">
        <f>$R$8*COS($R$6*(K819-Mode1_Parameter_sheet!$D$9))+$R$10*SIN($R$6*(K819-Mode1_Parameter_sheet!$D$9))-$R$9*COS($R$7*(K819-Mode1_Parameter_sheet!$D$9))-$R$11*SIN($R$7*(K819-Mode1_Parameter_sheet!$D$9))</f>
        <v>-2.4182765795117855E-2</v>
      </c>
      <c r="O819" s="33">
        <f>N819+Mode1_Parameter_sheet!$D$8</f>
        <v>0.5251828607987139</v>
      </c>
    </row>
    <row r="820" spans="2:15">
      <c r="B820" s="29">
        <v>814</v>
      </c>
      <c r="C820" s="26">
        <v>27.133333329999999</v>
      </c>
      <c r="D820" s="26">
        <v>0.1490317917</v>
      </c>
      <c r="E820" s="26">
        <v>-2.9226712009999999E-2</v>
      </c>
      <c r="F820" s="26">
        <f>D820-Mode1_Parameter_sheet!$D$7</f>
        <v>-2.9054517050328965E-3</v>
      </c>
      <c r="G820" s="26">
        <v>0.53620528499999998</v>
      </c>
      <c r="H820" s="26">
        <v>0.1514588207</v>
      </c>
      <c r="I820" s="26">
        <f>G820-Mode1_Parameter_sheet!$D$8</f>
        <v>-1.3160341593831837E-2</v>
      </c>
      <c r="K820" s="26">
        <v>27.133333329999999</v>
      </c>
      <c r="L820" s="33">
        <f>$R$8*COS($R$6*(K820-Mode1_Parameter_sheet!$D$9))+$R$10*SIN($R$6*(K820-Mode1_Parameter_sheet!$D$9))+$R$9*COS($R$7*(K820-Mode1_Parameter_sheet!$D$9))+$R$11*SIN($R$7*(K820-Mode1_Parameter_sheet!$D$9))</f>
        <v>-1.0555693379325909E-3</v>
      </c>
      <c r="M820" s="33">
        <f>L820+Mode1_Parameter_sheet!$D$7</f>
        <v>0.15088167406710029</v>
      </c>
      <c r="N820" s="33">
        <f>$R$8*COS($R$6*(K820-Mode1_Parameter_sheet!$D$9))+$R$10*SIN($R$6*(K820-Mode1_Parameter_sheet!$D$9))-$R$9*COS($R$7*(K820-Mode1_Parameter_sheet!$D$9))-$R$11*SIN($R$7*(K820-Mode1_Parameter_sheet!$D$9))</f>
        <v>-1.9131475977577497E-2</v>
      </c>
      <c r="O820" s="33">
        <f>N820+Mode1_Parameter_sheet!$D$8</f>
        <v>0.53023415061625434</v>
      </c>
    </row>
    <row r="821" spans="2:15">
      <c r="B821" s="29">
        <v>815</v>
      </c>
      <c r="C821" s="26">
        <v>27.166666670000001</v>
      </c>
      <c r="D821" s="26">
        <v>0.14816350589999999</v>
      </c>
      <c r="E821" s="26">
        <v>-3.249225712E-2</v>
      </c>
      <c r="F821" s="26">
        <f>D821-Mode1_Parameter_sheet!$D$7</f>
        <v>-3.7737375050329036E-3</v>
      </c>
      <c r="G821" s="26">
        <v>0.54128654200000004</v>
      </c>
      <c r="H821" s="26">
        <v>0.15075898669999999</v>
      </c>
      <c r="I821" s="26">
        <f>G821-Mode1_Parameter_sheet!$D$8</f>
        <v>-8.0790845938317757E-3</v>
      </c>
      <c r="K821" s="26">
        <v>27.166666670000001</v>
      </c>
      <c r="L821" s="33">
        <f>$R$8*COS($R$6*(K821-Mode1_Parameter_sheet!$D$9))+$R$10*SIN($R$6*(K821-Mode1_Parameter_sheet!$D$9))+$R$9*COS($R$7*(K821-Mode1_Parameter_sheet!$D$9))+$R$11*SIN($R$7*(K821-Mode1_Parameter_sheet!$D$9))</f>
        <v>-2.1338444903332711E-3</v>
      </c>
      <c r="M821" s="33">
        <f>L821+Mode1_Parameter_sheet!$D$7</f>
        <v>0.14980339891469963</v>
      </c>
      <c r="N821" s="33">
        <f>$R$8*COS($R$6*(K821-Mode1_Parameter_sheet!$D$9))+$R$10*SIN($R$6*(K821-Mode1_Parameter_sheet!$D$9))-$R$9*COS($R$7*(K821-Mode1_Parameter_sheet!$D$9))-$R$11*SIN($R$7*(K821-Mode1_Parameter_sheet!$D$9))</f>
        <v>-1.3921959270792443E-2</v>
      </c>
      <c r="O821" s="33">
        <f>N821+Mode1_Parameter_sheet!$D$8</f>
        <v>0.53544366732303939</v>
      </c>
    </row>
    <row r="822" spans="2:15">
      <c r="B822" s="29">
        <v>816</v>
      </c>
      <c r="C822" s="26">
        <v>27.2</v>
      </c>
      <c r="D822" s="26">
        <v>0.14686564120000001</v>
      </c>
      <c r="E822" s="26">
        <v>-3.1511609539999999E-2</v>
      </c>
      <c r="F822" s="26">
        <f>D822-Mode1_Parameter_sheet!$D$7</f>
        <v>-5.0716022050328879E-3</v>
      </c>
      <c r="G822" s="26">
        <v>0.54625588410000003</v>
      </c>
      <c r="H822" s="26">
        <v>0.15214520670000001</v>
      </c>
      <c r="I822" s="26">
        <f>G822-Mode1_Parameter_sheet!$D$8</f>
        <v>-3.1097424938317797E-3</v>
      </c>
      <c r="K822" s="26">
        <v>27.2</v>
      </c>
      <c r="L822" s="33">
        <f>$R$8*COS($R$6*(K822-Mode1_Parameter_sheet!$D$9))+$R$10*SIN($R$6*(K822-Mode1_Parameter_sheet!$D$9))+$R$9*COS($R$7*(K822-Mode1_Parameter_sheet!$D$9))+$R$11*SIN($R$7*(K822-Mode1_Parameter_sheet!$D$9))</f>
        <v>-3.2244435303820872E-3</v>
      </c>
      <c r="M822" s="33">
        <f>L822+Mode1_Parameter_sheet!$D$7</f>
        <v>0.1487127998746508</v>
      </c>
      <c r="N822" s="33">
        <f>$R$8*COS($R$6*(K822-Mode1_Parameter_sheet!$D$9))+$R$10*SIN($R$6*(K822-Mode1_Parameter_sheet!$D$9))-$R$9*COS($R$7*(K822-Mode1_Parameter_sheet!$D$9))-$R$11*SIN($R$7*(K822-Mode1_Parameter_sheet!$D$9))</f>
        <v>-8.6002689298669555E-3</v>
      </c>
      <c r="O822" s="33">
        <f>N822+Mode1_Parameter_sheet!$D$8</f>
        <v>0.54076535766396483</v>
      </c>
    </row>
    <row r="823" spans="2:15">
      <c r="B823" s="29">
        <v>817</v>
      </c>
      <c r="C823" s="26">
        <v>27.233333330000001</v>
      </c>
      <c r="D823" s="26">
        <v>0.14606273189999999</v>
      </c>
      <c r="E823" s="26">
        <v>-3.131624383E-2</v>
      </c>
      <c r="F823" s="26">
        <f>D823-Mode1_Parameter_sheet!$D$7</f>
        <v>-5.8745115050329033E-3</v>
      </c>
      <c r="G823" s="26">
        <v>0.55142955569999996</v>
      </c>
      <c r="H823" s="26">
        <v>0.15016730889999999</v>
      </c>
      <c r="I823" s="26">
        <f>G823-Mode1_Parameter_sheet!$D$8</f>
        <v>2.0639291061681497E-3</v>
      </c>
      <c r="K823" s="26">
        <v>27.233333330000001</v>
      </c>
      <c r="L823" s="33">
        <f>$R$8*COS($R$6*(K823-Mode1_Parameter_sheet!$D$9))+$R$10*SIN($R$6*(K823-Mode1_Parameter_sheet!$D$9))+$R$9*COS($R$7*(K823-Mode1_Parameter_sheet!$D$9))+$R$11*SIN($R$7*(K823-Mode1_Parameter_sheet!$D$9))</f>
        <v>-4.3066618642650899E-3</v>
      </c>
      <c r="M823" s="33">
        <f>L823+Mode1_Parameter_sheet!$D$7</f>
        <v>0.1476305815407678</v>
      </c>
      <c r="N823" s="33">
        <f>$R$8*COS($R$6*(K823-Mode1_Parameter_sheet!$D$9))+$R$10*SIN($R$6*(K823-Mode1_Parameter_sheet!$D$9))-$R$9*COS($R$7*(K823-Mode1_Parameter_sheet!$D$9))-$R$11*SIN($R$7*(K823-Mode1_Parameter_sheet!$D$9))</f>
        <v>-3.2134214637661012E-3</v>
      </c>
      <c r="O823" s="33">
        <f>N823+Mode1_Parameter_sheet!$D$8</f>
        <v>0.54615220513006568</v>
      </c>
    </row>
    <row r="824" spans="2:15">
      <c r="B824" s="29">
        <v>818</v>
      </c>
      <c r="C824" s="26">
        <v>27.266666669999999</v>
      </c>
      <c r="D824" s="26">
        <v>0.14477789169999999</v>
      </c>
      <c r="E824" s="26">
        <v>-3.1162656890000001E-2</v>
      </c>
      <c r="F824" s="26">
        <f>D824-Mode1_Parameter_sheet!$D$7</f>
        <v>-7.1593517050329014E-3</v>
      </c>
      <c r="G824" s="26">
        <v>0.55626703799999999</v>
      </c>
      <c r="H824" s="26">
        <v>0.14695301120000001</v>
      </c>
      <c r="I824" s="26">
        <f>G824-Mode1_Parameter_sheet!$D$8</f>
        <v>6.9014114061681786E-3</v>
      </c>
      <c r="K824" s="26">
        <v>27.266666669999999</v>
      </c>
      <c r="L824" s="33">
        <f>$R$8*COS($R$6*(K824-Mode1_Parameter_sheet!$D$9))+$R$10*SIN($R$6*(K824-Mode1_Parameter_sheet!$D$9))+$R$9*COS($R$7*(K824-Mode1_Parameter_sheet!$D$9))+$R$11*SIN($R$7*(K824-Mode1_Parameter_sheet!$D$9))</f>
        <v>-5.3597237336069159E-3</v>
      </c>
      <c r="M824" s="33">
        <f>L824+Mode1_Parameter_sheet!$D$7</f>
        <v>0.14657751967142599</v>
      </c>
      <c r="N824" s="33">
        <f>$R$8*COS($R$6*(K824-Mode1_Parameter_sheet!$D$9))+$R$10*SIN($R$6*(K824-Mode1_Parameter_sheet!$D$9))-$R$9*COS($R$7*(K824-Mode1_Parameter_sheet!$D$9))-$R$11*SIN($R$7*(K824-Mode1_Parameter_sheet!$D$9))</f>
        <v>2.1910382104792427E-3</v>
      </c>
      <c r="O824" s="33">
        <f>N824+Mode1_Parameter_sheet!$D$8</f>
        <v>0.55155666480431109</v>
      </c>
    </row>
    <row r="825" spans="2:15">
      <c r="B825" s="29">
        <v>819</v>
      </c>
      <c r="C825" s="26">
        <v>27.3</v>
      </c>
      <c r="D825" s="26">
        <v>0.14398522150000001</v>
      </c>
      <c r="E825" s="26">
        <v>-2.3719803120000001E-2</v>
      </c>
      <c r="F825" s="26">
        <f>D825-Mode1_Parameter_sheet!$D$7</f>
        <v>-7.9520219050328855E-3</v>
      </c>
      <c r="G825" s="26">
        <v>0.56122642320000005</v>
      </c>
      <c r="H825" s="26">
        <v>0.14880983980000001</v>
      </c>
      <c r="I825" s="26">
        <f>G825-Mode1_Parameter_sheet!$D$8</f>
        <v>1.1860796606168234E-2</v>
      </c>
      <c r="K825" s="26">
        <v>27.3</v>
      </c>
      <c r="L825" s="33">
        <f>$R$8*COS($R$6*(K825-Mode1_Parameter_sheet!$D$9))+$R$10*SIN($R$6*(K825-Mode1_Parameter_sheet!$D$9))+$R$9*COS($R$7*(K825-Mode1_Parameter_sheet!$D$9))+$R$11*SIN($R$7*(K825-Mode1_Parameter_sheet!$D$9))</f>
        <v>-6.3630588287686149E-3</v>
      </c>
      <c r="M825" s="33">
        <f>L825+Mode1_Parameter_sheet!$D$7</f>
        <v>0.14557418457626428</v>
      </c>
      <c r="N825" s="33">
        <f>$R$8*COS($R$6*(K825-Mode1_Parameter_sheet!$D$9))+$R$10*SIN($R$6*(K825-Mode1_Parameter_sheet!$D$9))-$R$9*COS($R$7*(K825-Mode1_Parameter_sheet!$D$9))-$R$11*SIN($R$7*(K825-Mode1_Parameter_sheet!$D$9))</f>
        <v>7.5654758512027909E-3</v>
      </c>
      <c r="O825" s="33">
        <f>N825+Mode1_Parameter_sheet!$D$8</f>
        <v>0.55693110244503463</v>
      </c>
    </row>
    <row r="826" spans="2:15">
      <c r="B826" s="29">
        <v>820</v>
      </c>
      <c r="C826" s="26">
        <v>27.333333329999999</v>
      </c>
      <c r="D826" s="26">
        <v>0.1431965714</v>
      </c>
      <c r="E826" s="26">
        <v>-2.2638087750000001E-2</v>
      </c>
      <c r="F826" s="26">
        <f>D826-Mode1_Parameter_sheet!$D$7</f>
        <v>-8.7406720050328957E-3</v>
      </c>
      <c r="G826" s="26">
        <v>0.56618769400000002</v>
      </c>
      <c r="H826" s="26">
        <v>0.14221124390000001</v>
      </c>
      <c r="I826" s="26">
        <f>G826-Mode1_Parameter_sheet!$D$8</f>
        <v>1.6822067406168206E-2</v>
      </c>
      <c r="K826" s="26">
        <v>27.333333329999999</v>
      </c>
      <c r="L826" s="33">
        <f>$R$8*COS($R$6*(K826-Mode1_Parameter_sheet!$D$9))+$R$10*SIN($R$6*(K826-Mode1_Parameter_sheet!$D$9))+$R$9*COS($R$7*(K826-Mode1_Parameter_sheet!$D$9))+$R$11*SIN($R$7*(K826-Mode1_Parameter_sheet!$D$9))</f>
        <v>-7.2965801949310197E-3</v>
      </c>
      <c r="M826" s="33">
        <f>L826+Mode1_Parameter_sheet!$D$7</f>
        <v>0.14464066321010188</v>
      </c>
      <c r="N826" s="33">
        <f>$R$8*COS($R$6*(K826-Mode1_Parameter_sheet!$D$9))+$R$10*SIN($R$6*(K826-Mode1_Parameter_sheet!$D$9))-$R$9*COS($R$7*(K826-Mode1_Parameter_sheet!$D$9))-$R$11*SIN($R$7*(K826-Mode1_Parameter_sheet!$D$9))</f>
        <v>1.2862621937102418E-2</v>
      </c>
      <c r="O826" s="33">
        <f>N826+Mode1_Parameter_sheet!$D$8</f>
        <v>0.56222824853093423</v>
      </c>
    </row>
    <row r="827" spans="2:15">
      <c r="B827" s="29">
        <v>821</v>
      </c>
      <c r="C827" s="26">
        <v>27.366666670000001</v>
      </c>
      <c r="D827" s="26">
        <v>0.14247601560000001</v>
      </c>
      <c r="E827" s="26">
        <v>-1.973663342E-2</v>
      </c>
      <c r="F827" s="26">
        <f>D827-Mode1_Parameter_sheet!$D$7</f>
        <v>-9.4612278050328902E-3</v>
      </c>
      <c r="G827" s="26">
        <v>0.57070717270000004</v>
      </c>
      <c r="H827" s="26">
        <v>0.13481771549999999</v>
      </c>
      <c r="I827" s="26">
        <f>G827-Mode1_Parameter_sheet!$D$8</f>
        <v>2.134154610616823E-2</v>
      </c>
      <c r="K827" s="26">
        <v>27.366666670000001</v>
      </c>
      <c r="L827" s="33">
        <f>$R$8*COS($R$6*(K827-Mode1_Parameter_sheet!$D$9))+$R$10*SIN($R$6*(K827-Mode1_Parameter_sheet!$D$9))+$R$9*COS($R$7*(K827-Mode1_Parameter_sheet!$D$9))+$R$11*SIN($R$7*(K827-Mode1_Parameter_sheet!$D$9))</f>
        <v>-8.1409543630324797E-3</v>
      </c>
      <c r="M827" s="33">
        <f>L827+Mode1_Parameter_sheet!$D$7</f>
        <v>0.14379628904200042</v>
      </c>
      <c r="N827" s="33">
        <f>$R$8*COS($R$6*(K827-Mode1_Parameter_sheet!$D$9))+$R$10*SIN($R$6*(K827-Mode1_Parameter_sheet!$D$9))-$R$9*COS($R$7*(K827-Mode1_Parameter_sheet!$D$9))-$R$11*SIN($R$7*(K827-Mode1_Parameter_sheet!$D$9))</f>
        <v>1.8036006928258755E-2</v>
      </c>
      <c r="O827" s="33">
        <f>N827+Mode1_Parameter_sheet!$D$8</f>
        <v>0.56740163352209061</v>
      </c>
    </row>
    <row r="828" spans="2:15">
      <c r="B828" s="29">
        <v>822</v>
      </c>
      <c r="C828" s="26">
        <v>27.4</v>
      </c>
      <c r="D828" s="26">
        <v>0.1418807959</v>
      </c>
      <c r="E828" s="26">
        <v>-1.238036361E-2</v>
      </c>
      <c r="F828" s="26">
        <f>D828-Mode1_Parameter_sheet!$D$7</f>
        <v>-1.0056447505032901E-2</v>
      </c>
      <c r="G828" s="26">
        <v>0.57517554169999996</v>
      </c>
      <c r="H828" s="26">
        <v>0.1311744165</v>
      </c>
      <c r="I828" s="26">
        <f>G828-Mode1_Parameter_sheet!$D$8</f>
        <v>2.5809915106168146E-2</v>
      </c>
      <c r="K828" s="26">
        <v>27.4</v>
      </c>
      <c r="L828" s="33">
        <f>$R$8*COS($R$6*(K828-Mode1_Parameter_sheet!$D$9))+$R$10*SIN($R$6*(K828-Mode1_Parameter_sheet!$D$9))+$R$9*COS($R$7*(K828-Mode1_Parameter_sheet!$D$9))+$R$11*SIN($R$7*(K828-Mode1_Parameter_sheet!$D$9))</f>
        <v>-8.8778637967142724E-3</v>
      </c>
      <c r="M828" s="33">
        <f>L828+Mode1_Parameter_sheet!$D$7</f>
        <v>0.14305937960831863</v>
      </c>
      <c r="N828" s="33">
        <f>$R$8*COS($R$6*(K828-Mode1_Parameter_sheet!$D$9))+$R$10*SIN($R$6*(K828-Mode1_Parameter_sheet!$D$9))-$R$9*COS($R$7*(K828-Mode1_Parameter_sheet!$D$9))-$R$11*SIN($R$7*(K828-Mode1_Parameter_sheet!$D$9))</f>
        <v>2.3040388594243767E-2</v>
      </c>
      <c r="O828" s="33">
        <f>N828+Mode1_Parameter_sheet!$D$8</f>
        <v>0.57240601518807555</v>
      </c>
    </row>
    <row r="829" spans="2:15">
      <c r="B829" s="29">
        <v>823</v>
      </c>
      <c r="C829" s="26">
        <v>27.43333333</v>
      </c>
      <c r="D829" s="26">
        <v>0.14165065809999999</v>
      </c>
      <c r="E829" s="26">
        <v>-6.2123838520000002E-3</v>
      </c>
      <c r="F829" s="26">
        <f>D829-Mode1_Parameter_sheet!$D$7</f>
        <v>-1.0286585305032903E-2</v>
      </c>
      <c r="G829" s="26">
        <v>0.57945213380000005</v>
      </c>
      <c r="H829" s="26">
        <v>0.1220854774</v>
      </c>
      <c r="I829" s="26">
        <f>G829-Mode1_Parameter_sheet!$D$8</f>
        <v>3.0086507206168234E-2</v>
      </c>
      <c r="K829" s="26">
        <v>27.43333333</v>
      </c>
      <c r="L829" s="33">
        <f>$R$8*COS($R$6*(K829-Mode1_Parameter_sheet!$D$9))+$R$10*SIN($R$6*(K829-Mode1_Parameter_sheet!$D$9))+$R$9*COS($R$7*(K829-Mode1_Parameter_sheet!$D$9))+$R$11*SIN($R$7*(K829-Mode1_Parameter_sheet!$D$9))</f>
        <v>-9.4902603282736118E-3</v>
      </c>
      <c r="M829" s="33">
        <f>L829+Mode1_Parameter_sheet!$D$7</f>
        <v>0.14244698307675929</v>
      </c>
      <c r="N829" s="33">
        <f>$R$8*COS($R$6*(K829-Mode1_Parameter_sheet!$D$9))+$R$10*SIN($R$6*(K829-Mode1_Parameter_sheet!$D$9))-$R$9*COS($R$7*(K829-Mode1_Parameter_sheet!$D$9))-$R$11*SIN($R$7*(K829-Mode1_Parameter_sheet!$D$9))</f>
        <v>2.7832180682803229E-2</v>
      </c>
      <c r="O829" s="33">
        <f>N829+Mode1_Parameter_sheet!$D$8</f>
        <v>0.57719780727663506</v>
      </c>
    </row>
    <row r="830" spans="2:15">
      <c r="B830" s="29">
        <v>824</v>
      </c>
      <c r="C830" s="26">
        <v>27.466666669999999</v>
      </c>
      <c r="D830" s="26">
        <v>0.14146663700000001</v>
      </c>
      <c r="E830" s="26">
        <v>-2.7638821759999998E-3</v>
      </c>
      <c r="F830" s="26">
        <f>D830-Mode1_Parameter_sheet!$D$7</f>
        <v>-1.047060640503289E-2</v>
      </c>
      <c r="G830" s="26">
        <v>0.58331457360000005</v>
      </c>
      <c r="H830" s="26">
        <v>0.1114985059</v>
      </c>
      <c r="I830" s="26">
        <f>G830-Mode1_Parameter_sheet!$D$8</f>
        <v>3.394894700616824E-2</v>
      </c>
      <c r="K830" s="26">
        <v>27.466666669999999</v>
      </c>
      <c r="L830" s="33">
        <f>$R$8*COS($R$6*(K830-Mode1_Parameter_sheet!$D$9))+$R$10*SIN($R$6*(K830-Mode1_Parameter_sheet!$D$9))+$R$9*COS($R$7*(K830-Mode1_Parameter_sheet!$D$9))+$R$11*SIN($R$7*(K830-Mode1_Parameter_sheet!$D$9))</f>
        <v>-9.9626019100320703E-3</v>
      </c>
      <c r="M830" s="33">
        <f>L830+Mode1_Parameter_sheet!$D$7</f>
        <v>0.14197464149500083</v>
      </c>
      <c r="N830" s="33">
        <f>$R$8*COS($R$6*(K830-Mode1_Parameter_sheet!$D$9))+$R$10*SIN($R$6*(K830-Mode1_Parameter_sheet!$D$9))-$R$9*COS($R$7*(K830-Mode1_Parameter_sheet!$D$9))-$R$11*SIN($R$7*(K830-Mode1_Parameter_sheet!$D$9))</f>
        <v>3.2369850704826932E-2</v>
      </c>
      <c r="O830" s="33">
        <f>N830+Mode1_Parameter_sheet!$D$8</f>
        <v>0.58173547729865871</v>
      </c>
    </row>
    <row r="831" spans="2:15">
      <c r="B831" s="29">
        <v>825</v>
      </c>
      <c r="C831" s="26">
        <v>27.5</v>
      </c>
      <c r="D831" s="26">
        <v>0.14146639920000001</v>
      </c>
      <c r="E831" s="26">
        <v>1.4544054409999999E-3</v>
      </c>
      <c r="F831" s="26">
        <f>D831-Mode1_Parameter_sheet!$D$7</f>
        <v>-1.0470844205032886E-2</v>
      </c>
      <c r="G831" s="26">
        <v>0.58688536759999999</v>
      </c>
      <c r="H831" s="26">
        <v>0.1047728491</v>
      </c>
      <c r="I831" s="26">
        <f>G831-Mode1_Parameter_sheet!$D$8</f>
        <v>3.7519741006168172E-2</v>
      </c>
      <c r="K831" s="26">
        <v>27.5</v>
      </c>
      <c r="L831" s="33">
        <f>$R$8*COS($R$6*(K831-Mode1_Parameter_sheet!$D$9))+$R$10*SIN($R$6*(K831-Mode1_Parameter_sheet!$D$9))+$R$9*COS($R$7*(K831-Mode1_Parameter_sheet!$D$9))+$R$11*SIN($R$7*(K831-Mode1_Parameter_sheet!$D$9))</f>
        <v>-1.0281072937946516E-2</v>
      </c>
      <c r="M831" s="33">
        <f>L831+Mode1_Parameter_sheet!$D$7</f>
        <v>0.14165617046708637</v>
      </c>
      <c r="N831" s="33">
        <f>$R$8*COS($R$6*(K831-Mode1_Parameter_sheet!$D$9))+$R$10*SIN($R$6*(K831-Mode1_Parameter_sheet!$D$9))-$R$9*COS($R$7*(K831-Mode1_Parameter_sheet!$D$9))-$R$11*SIN($R$7*(K831-Mode1_Parameter_sheet!$D$9))</f>
        <v>3.6614298359834173E-2</v>
      </c>
      <c r="O831" s="33">
        <f>N831+Mode1_Parameter_sheet!$D$8</f>
        <v>0.58597992495366602</v>
      </c>
    </row>
    <row r="832" spans="2:15">
      <c r="B832" s="29">
        <v>826</v>
      </c>
      <c r="C832" s="26">
        <v>27.533333330000001</v>
      </c>
      <c r="D832" s="26">
        <v>0.14156359730000001</v>
      </c>
      <c r="E832" s="26">
        <v>3.4784410880000002E-3</v>
      </c>
      <c r="F832" s="26">
        <f>D832-Mode1_Parameter_sheet!$D$7</f>
        <v>-1.0373646105032885E-2</v>
      </c>
      <c r="G832" s="26">
        <v>0.59029943019999997</v>
      </c>
      <c r="H832" s="26">
        <v>9.4671087350000002E-2</v>
      </c>
      <c r="I832" s="26">
        <f>G832-Mode1_Parameter_sheet!$D$8</f>
        <v>4.0933803606168162E-2</v>
      </c>
      <c r="K832" s="26">
        <v>27.533333330000001</v>
      </c>
      <c r="L832" s="33">
        <f>$R$8*COS($R$6*(K832-Mode1_Parameter_sheet!$D$9))+$R$10*SIN($R$6*(K832-Mode1_Parameter_sheet!$D$9))+$R$9*COS($R$7*(K832-Mode1_Parameter_sheet!$D$9))+$R$11*SIN($R$7*(K832-Mode1_Parameter_sheet!$D$9))</f>
        <v>-1.0433785910928788E-2</v>
      </c>
      <c r="M832" s="33">
        <f>L832+Mode1_Parameter_sheet!$D$7</f>
        <v>0.14150345749410412</v>
      </c>
      <c r="N832" s="33">
        <f>$R$8*COS($R$6*(K832-Mode1_Parameter_sheet!$D$9))+$R$10*SIN($R$6*(K832-Mode1_Parameter_sheet!$D$9))-$R$9*COS($R$7*(K832-Mode1_Parameter_sheet!$D$9))-$R$11*SIN($R$7*(K832-Mode1_Parameter_sheet!$D$9))</f>
        <v>4.0529221754494596E-2</v>
      </c>
      <c r="O832" s="33">
        <f>N832+Mode1_Parameter_sheet!$D$8</f>
        <v>0.58989484834832639</v>
      </c>
    </row>
    <row r="833" spans="2:15">
      <c r="B833" s="29">
        <v>827</v>
      </c>
      <c r="C833" s="26">
        <v>27.56666667</v>
      </c>
      <c r="D833" s="26">
        <v>0.1416982953</v>
      </c>
      <c r="E833" s="26">
        <v>1.1409101769999999E-2</v>
      </c>
      <c r="F833" s="26">
        <f>D833-Mode1_Parameter_sheet!$D$7</f>
        <v>-1.0238948105032897E-2</v>
      </c>
      <c r="G833" s="26">
        <v>0.59319677339999999</v>
      </c>
      <c r="H833" s="26">
        <v>8.1472305260000003E-2</v>
      </c>
      <c r="I833" s="26">
        <f>G833-Mode1_Parameter_sheet!$D$8</f>
        <v>4.3831146806168175E-2</v>
      </c>
      <c r="K833" s="26">
        <v>27.56666667</v>
      </c>
      <c r="L833" s="33">
        <f>$R$8*COS($R$6*(K833-Mode1_Parameter_sheet!$D$9))+$R$10*SIN($R$6*(K833-Mode1_Parameter_sheet!$D$9))+$R$9*COS($R$7*(K833-Mode1_Parameter_sheet!$D$9))+$R$11*SIN($R$7*(K833-Mode1_Parameter_sheet!$D$9))</f>
        <v>-1.0410959345282394E-2</v>
      </c>
      <c r="M833" s="33">
        <f>L833+Mode1_Parameter_sheet!$D$7</f>
        <v>0.14152628405975051</v>
      </c>
      <c r="N833" s="33">
        <f>$R$8*COS($R$6*(K833-Mode1_Parameter_sheet!$D$9))+$R$10*SIN($R$6*(K833-Mode1_Parameter_sheet!$D$9))-$R$9*COS($R$7*(K833-Mode1_Parameter_sheet!$D$9))-$R$11*SIN($R$7*(K833-Mode1_Parameter_sheet!$D$9))</f>
        <v>4.4081443278326304E-2</v>
      </c>
      <c r="O833" s="33">
        <f>N833+Mode1_Parameter_sheet!$D$8</f>
        <v>0.59344706987215812</v>
      </c>
    </row>
    <row r="834" spans="2:15">
      <c r="B834" s="29">
        <v>828</v>
      </c>
      <c r="C834" s="26">
        <v>27.6</v>
      </c>
      <c r="D834" s="26">
        <v>0.14232420409999999</v>
      </c>
      <c r="E834" s="26">
        <v>1.9352275780000001E-2</v>
      </c>
      <c r="F834" s="26">
        <f>D834-Mode1_Parameter_sheet!$D$7</f>
        <v>-9.6130393050329055E-3</v>
      </c>
      <c r="G834" s="26">
        <v>0.59573091720000004</v>
      </c>
      <c r="H834" s="26">
        <v>6.956533057E-2</v>
      </c>
      <c r="I834" s="26">
        <f>G834-Mode1_Parameter_sheet!$D$8</f>
        <v>4.636529060616823E-2</v>
      </c>
      <c r="K834" s="26">
        <v>27.6</v>
      </c>
      <c r="L834" s="33">
        <f>$R$8*COS($R$6*(K834-Mode1_Parameter_sheet!$D$9))+$R$10*SIN($R$6*(K834-Mode1_Parameter_sheet!$D$9))+$R$9*COS($R$7*(K834-Mode1_Parameter_sheet!$D$9))+$R$11*SIN($R$7*(K834-Mode1_Parameter_sheet!$D$9))</f>
        <v>-1.0205072124792953E-2</v>
      </c>
      <c r="M834" s="33">
        <f>L834+Mode1_Parameter_sheet!$D$7</f>
        <v>0.14173217128023993</v>
      </c>
      <c r="N834" s="33">
        <f>$R$8*COS($R$6*(K834-Mode1_Parameter_sheet!$D$9))+$R$10*SIN($R$6*(K834-Mode1_Parameter_sheet!$D$9))-$R$9*COS($R$7*(K834-Mode1_Parameter_sheet!$D$9))-$R$11*SIN($R$7*(K834-Mode1_Parameter_sheet!$D$9))</f>
        <v>4.7241206463895333E-2</v>
      </c>
      <c r="O834" s="33">
        <f>N834+Mode1_Parameter_sheet!$D$8</f>
        <v>0.5966068330577271</v>
      </c>
    </row>
    <row r="835" spans="2:15">
      <c r="B835" s="29">
        <v>829</v>
      </c>
      <c r="C835" s="26">
        <v>27.633333329999999</v>
      </c>
      <c r="D835" s="26">
        <v>0.14298844699999999</v>
      </c>
      <c r="E835" s="26">
        <v>2.1642928289999998E-2</v>
      </c>
      <c r="F835" s="26">
        <f>D835-Mode1_Parameter_sheet!$D$7</f>
        <v>-8.948796405032905E-3</v>
      </c>
      <c r="G835" s="26">
        <v>0.59783446210000002</v>
      </c>
      <c r="H835" s="26">
        <v>5.5381706580000002E-2</v>
      </c>
      <c r="I835" s="26">
        <f>G835-Mode1_Parameter_sheet!$D$8</f>
        <v>4.8468835506168206E-2</v>
      </c>
      <c r="K835" s="26">
        <v>27.633333329999999</v>
      </c>
      <c r="L835" s="33">
        <f>$R$8*COS($R$6*(K835-Mode1_Parameter_sheet!$D$9))+$R$10*SIN($R$6*(K835-Mode1_Parameter_sheet!$D$9))+$R$9*COS($R$7*(K835-Mode1_Parameter_sheet!$D$9))+$R$11*SIN($R$7*(K835-Mode1_Parameter_sheet!$D$9))</f>
        <v>-9.8109911700869877E-3</v>
      </c>
      <c r="M835" s="33">
        <f>L835+Mode1_Parameter_sheet!$D$7</f>
        <v>0.1421262522349459</v>
      </c>
      <c r="N835" s="33">
        <f>$R$8*COS($R$6*(K835-Mode1_Parameter_sheet!$D$9))+$R$10*SIN($R$6*(K835-Mode1_Parameter_sheet!$D$9))-$R$9*COS($R$7*(K835-Mode1_Parameter_sheet!$D$9))-$R$11*SIN($R$7*(K835-Mode1_Parameter_sheet!$D$9))</f>
        <v>4.9982448369465804E-2</v>
      </c>
      <c r="O835" s="33">
        <f>N835+Mode1_Parameter_sheet!$D$8</f>
        <v>0.59934807496329756</v>
      </c>
    </row>
    <row r="836" spans="2:15">
      <c r="B836" s="29">
        <v>830</v>
      </c>
      <c r="C836" s="26">
        <v>27.666666670000001</v>
      </c>
      <c r="D836" s="26">
        <v>0.143767066</v>
      </c>
      <c r="E836" s="26">
        <v>2.5259168570000001E-2</v>
      </c>
      <c r="F836" s="26">
        <f>D836-Mode1_Parameter_sheet!$D$7</f>
        <v>-8.1701774050328968E-3</v>
      </c>
      <c r="G836" s="26">
        <v>0.59942303090000004</v>
      </c>
      <c r="H836" s="26">
        <v>4.2581984410000003E-2</v>
      </c>
      <c r="I836" s="26">
        <f>G836-Mode1_Parameter_sheet!$D$8</f>
        <v>5.0057404306168229E-2</v>
      </c>
      <c r="K836" s="26">
        <v>27.666666670000001</v>
      </c>
      <c r="L836" s="33">
        <f>$R$8*COS($R$6*(K836-Mode1_Parameter_sheet!$D$9))+$R$10*SIN($R$6*(K836-Mode1_Parameter_sheet!$D$9))+$R$9*COS($R$7*(K836-Mode1_Parameter_sheet!$D$9))+$R$11*SIN($R$7*(K836-Mode1_Parameter_sheet!$D$9))</f>
        <v>-9.2260708646779883E-3</v>
      </c>
      <c r="M836" s="33">
        <f>L836+Mode1_Parameter_sheet!$D$7</f>
        <v>0.1427111725403549</v>
      </c>
      <c r="N836" s="33">
        <f>$R$8*COS($R$6*(K836-Mode1_Parameter_sheet!$D$9))+$R$10*SIN($R$6*(K836-Mode1_Parameter_sheet!$D$9))-$R$9*COS($R$7*(K836-Mode1_Parameter_sheet!$D$9))-$R$11*SIN($R$7*(K836-Mode1_Parameter_sheet!$D$9))</f>
        <v>5.2283025646726294E-2</v>
      </c>
      <c r="O836" s="33">
        <f>N836+Mode1_Parameter_sheet!$D$8</f>
        <v>0.60164865224055808</v>
      </c>
    </row>
    <row r="837" spans="2:15">
      <c r="B837" s="29">
        <v>831</v>
      </c>
      <c r="C837" s="26">
        <v>27.7</v>
      </c>
      <c r="D837" s="26">
        <v>0.14467239160000001</v>
      </c>
      <c r="E837" s="26">
        <v>3.3871100709999998E-2</v>
      </c>
      <c r="F837" s="26">
        <f>D837-Mode1_Parameter_sheet!$D$7</f>
        <v>-7.2648518050328903E-3</v>
      </c>
      <c r="G837" s="26">
        <v>0.60067326109999997</v>
      </c>
      <c r="H837" s="26">
        <v>3.1423506160000003E-2</v>
      </c>
      <c r="I837" s="26">
        <f>G837-Mode1_Parameter_sheet!$D$8</f>
        <v>5.1307634506168154E-2</v>
      </c>
      <c r="K837" s="26">
        <v>27.7</v>
      </c>
      <c r="L837" s="33">
        <f>$R$8*COS($R$6*(K837-Mode1_Parameter_sheet!$D$9))+$R$10*SIN($R$6*(K837-Mode1_Parameter_sheet!$D$9))+$R$9*COS($R$7*(K837-Mode1_Parameter_sheet!$D$9))+$R$11*SIN($R$7*(K837-Mode1_Parameter_sheet!$D$9))</f>
        <v>-8.4502241095333365E-3</v>
      </c>
      <c r="M837" s="33">
        <f>L837+Mode1_Parameter_sheet!$D$7</f>
        <v>0.14348701929549956</v>
      </c>
      <c r="N837" s="33">
        <f>$R$8*COS($R$6*(K837-Mode1_Parameter_sheet!$D$9))+$R$10*SIN($R$6*(K837-Mode1_Parameter_sheet!$D$9))-$R$9*COS($R$7*(K837-Mode1_Parameter_sheet!$D$9))-$R$11*SIN($R$7*(K837-Mode1_Parameter_sheet!$D$9))</f>
        <v>5.4124904570307372E-2</v>
      </c>
      <c r="O837" s="33">
        <f>N837+Mode1_Parameter_sheet!$D$8</f>
        <v>0.6034905311641392</v>
      </c>
    </row>
    <row r="838" spans="2:15">
      <c r="B838" s="29">
        <v>832</v>
      </c>
      <c r="C838" s="26">
        <v>27.733333330000001</v>
      </c>
      <c r="D838" s="26">
        <v>0.1460251394</v>
      </c>
      <c r="E838" s="26">
        <v>4.0481729520000002E-2</v>
      </c>
      <c r="F838" s="26">
        <f>D838-Mode1_Parameter_sheet!$D$7</f>
        <v>-5.9121040050328921E-3</v>
      </c>
      <c r="G838" s="26">
        <v>0.60151793139999998</v>
      </c>
      <c r="H838" s="26">
        <v>1.8273863509999998E-2</v>
      </c>
      <c r="I838" s="26">
        <f>G838-Mode1_Parameter_sheet!$D$8</f>
        <v>5.215230480616817E-2</v>
      </c>
      <c r="K838" s="26">
        <v>27.733333330000001</v>
      </c>
      <c r="L838" s="33">
        <f>$R$8*COS($R$6*(K838-Mode1_Parameter_sheet!$D$9))+$R$10*SIN($R$6*(K838-Mode1_Parameter_sheet!$D$9))+$R$9*COS($R$7*(K838-Mode1_Parameter_sheet!$D$9))+$R$11*SIN($R$7*(K838-Mode1_Parameter_sheet!$D$9))</f>
        <v>-7.485961156146647E-3</v>
      </c>
      <c r="M838" s="33">
        <f>L838+Mode1_Parameter_sheet!$D$7</f>
        <v>0.14445128224888626</v>
      </c>
      <c r="N838" s="33">
        <f>$R$8*COS($R$6*(K838-Mode1_Parameter_sheet!$D$9))+$R$10*SIN($R$6*(K838-Mode1_Parameter_sheet!$D$9))-$R$9*COS($R$7*(K838-Mode1_Parameter_sheet!$D$9))-$R$11*SIN($R$7*(K838-Mode1_Parameter_sheet!$D$9))</f>
        <v>5.5494316672042993E-2</v>
      </c>
      <c r="O838" s="33">
        <f>N838+Mode1_Parameter_sheet!$D$8</f>
        <v>0.60485994326587478</v>
      </c>
    </row>
    <row r="839" spans="2:15">
      <c r="B839" s="29">
        <v>833</v>
      </c>
      <c r="C839" s="26">
        <v>27.766666669999999</v>
      </c>
      <c r="D839" s="26">
        <v>0.14737117359999999</v>
      </c>
      <c r="E839" s="26">
        <v>4.378900686E-2</v>
      </c>
      <c r="F839" s="26">
        <f>D839-Mode1_Parameter_sheet!$D$7</f>
        <v>-4.5660698050329074E-3</v>
      </c>
      <c r="G839" s="26">
        <v>0.60189151860000001</v>
      </c>
      <c r="H839" s="26">
        <v>2.6696330809999999E-3</v>
      </c>
      <c r="I839" s="26">
        <f>G839-Mode1_Parameter_sheet!$D$8</f>
        <v>5.2525892006168196E-2</v>
      </c>
      <c r="K839" s="26">
        <v>27.766666669999999</v>
      </c>
      <c r="L839" s="33">
        <f>$R$8*COS($R$6*(K839-Mode1_Parameter_sheet!$D$9))+$R$10*SIN($R$6*(K839-Mode1_Parameter_sheet!$D$9))+$R$9*COS($R$7*(K839-Mode1_Parameter_sheet!$D$9))+$R$11*SIN($R$7*(K839-Mode1_Parameter_sheet!$D$9))</f>
        <v>-6.3383987128092338E-3</v>
      </c>
      <c r="M839" s="33">
        <f>L839+Mode1_Parameter_sheet!$D$7</f>
        <v>0.14559884469222367</v>
      </c>
      <c r="N839" s="33">
        <f>$R$8*COS($R$6*(K839-Mode1_Parameter_sheet!$D$9))+$R$10*SIN($R$6*(K839-Mode1_Parameter_sheet!$D$9))-$R$9*COS($R$7*(K839-Mode1_Parameter_sheet!$D$9))-$R$11*SIN($R$7*(K839-Mode1_Parameter_sheet!$D$9))</f>
        <v>5.6381866110434969E-2</v>
      </c>
      <c r="O839" s="33">
        <f>N839+Mode1_Parameter_sheet!$D$8</f>
        <v>0.60574749270426675</v>
      </c>
    </row>
    <row r="840" spans="2:15">
      <c r="B840" s="29">
        <v>834</v>
      </c>
      <c r="C840" s="26">
        <v>27.8</v>
      </c>
      <c r="D840" s="26">
        <v>0.14894440649999999</v>
      </c>
      <c r="E840" s="26">
        <v>4.6366337360000003E-2</v>
      </c>
      <c r="F840" s="26">
        <f>D840-Mode1_Parameter_sheet!$D$7</f>
        <v>-2.9928369050329084E-3</v>
      </c>
      <c r="G840" s="26">
        <v>0.60169590689999997</v>
      </c>
      <c r="H840" s="26">
        <v>-9.9452836919999999E-3</v>
      </c>
      <c r="I840" s="26">
        <f>G840-Mode1_Parameter_sheet!$D$8</f>
        <v>5.2330280306168153E-2</v>
      </c>
      <c r="K840" s="26">
        <v>27.8</v>
      </c>
      <c r="L840" s="33">
        <f>$R$8*COS($R$6*(K840-Mode1_Parameter_sheet!$D$9))+$R$10*SIN($R$6*(K840-Mode1_Parameter_sheet!$D$9))+$R$9*COS($R$7*(K840-Mode1_Parameter_sheet!$D$9))+$R$11*SIN($R$7*(K840-Mode1_Parameter_sheet!$D$9))</f>
        <v>-5.015238698244457E-3</v>
      </c>
      <c r="M840" s="33">
        <f>L840+Mode1_Parameter_sheet!$D$7</f>
        <v>0.14692200470678843</v>
      </c>
      <c r="N840" s="33">
        <f>$R$8*COS($R$6*(K840-Mode1_Parameter_sheet!$D$9))+$R$10*SIN($R$6*(K840-Mode1_Parameter_sheet!$D$9))-$R$9*COS($R$7*(K840-Mode1_Parameter_sheet!$D$9))-$R$11*SIN($R$7*(K840-Mode1_Parameter_sheet!$D$9))</f>
        <v>5.6782597232524074E-2</v>
      </c>
      <c r="O840" s="33">
        <f>N840+Mode1_Parameter_sheet!$D$8</f>
        <v>0.60614822382635591</v>
      </c>
    </row>
    <row r="841" spans="2:15">
      <c r="B841" s="29">
        <v>835</v>
      </c>
      <c r="C841" s="26">
        <v>27.833333329999999</v>
      </c>
      <c r="D841" s="26">
        <v>0.15046226269999999</v>
      </c>
      <c r="E841" s="26">
        <v>4.9281506099999997E-2</v>
      </c>
      <c r="F841" s="26">
        <f>D841-Mode1_Parameter_sheet!$D$7</f>
        <v>-1.4749807050329078E-3</v>
      </c>
      <c r="G841" s="26">
        <v>0.60122849970000003</v>
      </c>
      <c r="H841" s="26">
        <v>-2.3922151749999999E-2</v>
      </c>
      <c r="I841" s="26">
        <f>G841-Mode1_Parameter_sheet!$D$8</f>
        <v>5.1862873106168217E-2</v>
      </c>
      <c r="K841" s="26">
        <v>27.833333329999999</v>
      </c>
      <c r="L841" s="33">
        <f>$R$8*COS($R$6*(K841-Mode1_Parameter_sheet!$D$9))+$R$10*SIN($R$6*(K841-Mode1_Parameter_sheet!$D$9))+$R$9*COS($R$7*(K841-Mode1_Parameter_sheet!$D$9))+$R$11*SIN($R$7*(K841-Mode1_Parameter_sheet!$D$9))</f>
        <v>-3.5267123162121584E-3</v>
      </c>
      <c r="M841" s="33">
        <f>L841+Mode1_Parameter_sheet!$D$7</f>
        <v>0.14841053108882074</v>
      </c>
      <c r="N841" s="33">
        <f>$R$8*COS($R$6*(K841-Mode1_Parameter_sheet!$D$9))+$R$10*SIN($R$6*(K841-Mode1_Parameter_sheet!$D$9))-$R$9*COS($R$7*(K841-Mode1_Parameter_sheet!$D$9))-$R$11*SIN($R$7*(K841-Mode1_Parameter_sheet!$D$9))</f>
        <v>5.6696021027172902E-2</v>
      </c>
      <c r="O841" s="33">
        <f>N841+Mode1_Parameter_sheet!$D$8</f>
        <v>0.60606164762100467</v>
      </c>
    </row>
    <row r="842" spans="2:15">
      <c r="B842" s="29">
        <v>836</v>
      </c>
      <c r="C842" s="26">
        <v>27.866666670000001</v>
      </c>
      <c r="D842" s="26">
        <v>0.15222984019999999</v>
      </c>
      <c r="E842" s="26">
        <v>5.4934499060000003E-2</v>
      </c>
      <c r="F842" s="26">
        <f>D842-Mode1_Parameter_sheet!$D$7</f>
        <v>2.9259679496709823E-4</v>
      </c>
      <c r="G842" s="26">
        <v>0.60010109680000001</v>
      </c>
      <c r="H842" s="26">
        <v>-3.7761113280000001E-2</v>
      </c>
      <c r="I842" s="26">
        <f>G842-Mode1_Parameter_sheet!$D$8</f>
        <v>5.0735470206168198E-2</v>
      </c>
      <c r="K842" s="26">
        <v>27.866666670000001</v>
      </c>
      <c r="L842" s="33">
        <f>$R$8*COS($R$6*(K842-Mode1_Parameter_sheet!$D$9))+$R$10*SIN($R$6*(K842-Mode1_Parameter_sheet!$D$9))+$R$9*COS($R$7*(K842-Mode1_Parameter_sheet!$D$9))+$R$11*SIN($R$7*(K842-Mode1_Parameter_sheet!$D$9))</f>
        <v>-1.8854960837856732E-3</v>
      </c>
      <c r="M842" s="33">
        <f>L842+Mode1_Parameter_sheet!$D$7</f>
        <v>0.15005174732124721</v>
      </c>
      <c r="N842" s="33">
        <f>$R$8*COS($R$6*(K842-Mode1_Parameter_sheet!$D$9))+$R$10*SIN($R$6*(K842-Mode1_Parameter_sheet!$D$9))-$R$9*COS($R$7*(K842-Mode1_Parameter_sheet!$D$9))-$R$11*SIN($R$7*(K842-Mode1_Parameter_sheet!$D$9))</f>
        <v>5.6126095560950329E-2</v>
      </c>
      <c r="O842" s="33">
        <f>N842+Mode1_Parameter_sheet!$D$8</f>
        <v>0.6054917221547822</v>
      </c>
    </row>
    <row r="843" spans="2:15">
      <c r="B843" s="29">
        <v>837</v>
      </c>
      <c r="C843" s="26">
        <v>27.9</v>
      </c>
      <c r="D843" s="26">
        <v>0.1541245627</v>
      </c>
      <c r="E843" s="26">
        <v>5.9636748500000003E-2</v>
      </c>
      <c r="F843" s="26">
        <f>D843-Mode1_Parameter_sheet!$D$7</f>
        <v>2.1873192949670994E-3</v>
      </c>
      <c r="G843" s="26">
        <v>0.59871109219999996</v>
      </c>
      <c r="H843" s="26">
        <v>-4.6978256240000002E-2</v>
      </c>
      <c r="I843" s="26">
        <f>G843-Mode1_Parameter_sheet!$D$8</f>
        <v>4.9345465606168148E-2</v>
      </c>
      <c r="K843" s="26">
        <v>27.9</v>
      </c>
      <c r="L843" s="33">
        <f>$R$8*COS($R$6*(K843-Mode1_Parameter_sheet!$D$9))+$R$10*SIN($R$6*(K843-Mode1_Parameter_sheet!$D$9))+$R$9*COS($R$7*(K843-Mode1_Parameter_sheet!$D$9))+$R$11*SIN($R$7*(K843-Mode1_Parameter_sheet!$D$9))</f>
        <v>-1.0659857336363029E-4</v>
      </c>
      <c r="M843" s="33">
        <f>L843+Mode1_Parameter_sheet!$D$7</f>
        <v>0.15183064483166928</v>
      </c>
      <c r="N843" s="33">
        <f>$R$8*COS($R$6*(K843-Mode1_Parameter_sheet!$D$9))+$R$10*SIN($R$6*(K843-Mode1_Parameter_sheet!$D$9))-$R$9*COS($R$7*(K843-Mode1_Parameter_sheet!$D$9))-$R$11*SIN($R$7*(K843-Mode1_Parameter_sheet!$D$9))</f>
        <v>5.5081166411562313E-2</v>
      </c>
      <c r="O843" s="33">
        <f>N843+Mode1_Parameter_sheet!$D$8</f>
        <v>0.60444679300539417</v>
      </c>
    </row>
    <row r="844" spans="2:15">
      <c r="B844" s="29">
        <v>838</v>
      </c>
      <c r="C844" s="26">
        <v>27.93333333</v>
      </c>
      <c r="D844" s="26">
        <v>0.1562056235</v>
      </c>
      <c r="E844" s="26">
        <v>6.1403630280000003E-2</v>
      </c>
      <c r="F844" s="26">
        <f>D844-Mode1_Parameter_sheet!$D$7</f>
        <v>4.2683800949671058E-3</v>
      </c>
      <c r="G844" s="26">
        <v>0.59696921300000005</v>
      </c>
      <c r="H844" s="26">
        <v>-5.9517920500000002E-2</v>
      </c>
      <c r="I844" s="26">
        <f>G844-Mode1_Parameter_sheet!$D$8</f>
        <v>4.7603586406168241E-2</v>
      </c>
      <c r="K844" s="26">
        <v>27.93333333</v>
      </c>
      <c r="L844" s="33">
        <f>$R$8*COS($R$6*(K844-Mode1_Parameter_sheet!$D$9))+$R$10*SIN($R$6*(K844-Mode1_Parameter_sheet!$D$9))+$R$9*COS($R$7*(K844-Mode1_Parameter_sheet!$D$9))+$R$11*SIN($R$7*(K844-Mode1_Parameter_sheet!$D$9))</f>
        <v>1.7927865844773634E-3</v>
      </c>
      <c r="M844" s="33">
        <f>L844+Mode1_Parameter_sheet!$D$7</f>
        <v>0.15373002998951027</v>
      </c>
      <c r="N844" s="33">
        <f>$R$8*COS($R$6*(K844-Mode1_Parameter_sheet!$D$9))+$R$10*SIN($R$6*(K844-Mode1_Parameter_sheet!$D$9))-$R$9*COS($R$7*(K844-Mode1_Parameter_sheet!$D$9))-$R$11*SIN($R$7*(K844-Mode1_Parameter_sheet!$D$9))</f>
        <v>5.3573863035161248E-2</v>
      </c>
      <c r="O844" s="33">
        <f>N844+Mode1_Parameter_sheet!$D$8</f>
        <v>0.60293948962899302</v>
      </c>
    </row>
    <row r="845" spans="2:15">
      <c r="B845" s="29">
        <v>839</v>
      </c>
      <c r="C845" s="26">
        <v>27.966666669999999</v>
      </c>
      <c r="D845" s="26">
        <v>0.15821813800000001</v>
      </c>
      <c r="E845" s="26">
        <v>6.1485420409999998E-2</v>
      </c>
      <c r="F845" s="26">
        <f>D845-Mode1_Parameter_sheet!$D$7</f>
        <v>6.2808945949671124E-3</v>
      </c>
      <c r="G845" s="26">
        <v>0.59474323080000002</v>
      </c>
      <c r="H845" s="26">
        <v>-7.4385911580000005E-2</v>
      </c>
      <c r="I845" s="26">
        <f>G845-Mode1_Parameter_sheet!$D$8</f>
        <v>4.5377604206168209E-2</v>
      </c>
      <c r="K845" s="26">
        <v>27.966666669999999</v>
      </c>
      <c r="L845" s="33">
        <f>$R$8*COS($R$6*(K845-Mode1_Parameter_sheet!$D$9))+$R$10*SIN($R$6*(K845-Mode1_Parameter_sheet!$D$9))+$R$9*COS($R$7*(K845-Mode1_Parameter_sheet!$D$9))+$R$11*SIN($R$7*(K845-Mode1_Parameter_sheet!$D$9))</f>
        <v>3.7934510695772743E-3</v>
      </c>
      <c r="M845" s="33">
        <f>L845+Mode1_Parameter_sheet!$D$7</f>
        <v>0.15573069447461016</v>
      </c>
      <c r="N845" s="33">
        <f>$R$8*COS($R$6*(K845-Mode1_Parameter_sheet!$D$9))+$R$10*SIN($R$6*(K845-Mode1_Parameter_sheet!$D$9))-$R$9*COS($R$7*(K845-Mode1_Parameter_sheet!$D$9))-$R$11*SIN($R$7*(K845-Mode1_Parameter_sheet!$D$9))</f>
        <v>5.1620955359741899E-2</v>
      </c>
      <c r="O845" s="33">
        <f>N845+Mode1_Parameter_sheet!$D$8</f>
        <v>0.60098658195357368</v>
      </c>
    </row>
    <row r="846" spans="2:15">
      <c r="B846" s="29">
        <v>840</v>
      </c>
      <c r="C846" s="26">
        <v>28</v>
      </c>
      <c r="D846" s="26">
        <v>0.16030465150000001</v>
      </c>
      <c r="E846" s="26">
        <v>6.0491858060000001E-2</v>
      </c>
      <c r="F846" s="26">
        <f>D846-Mode1_Parameter_sheet!$D$7</f>
        <v>8.3674080949671104E-3</v>
      </c>
      <c r="G846" s="26">
        <v>0.59201015229999998</v>
      </c>
      <c r="H846" s="26">
        <v>-8.2715963559999994E-2</v>
      </c>
      <c r="I846" s="26">
        <f>G846-Mode1_Parameter_sheet!$D$8</f>
        <v>4.2644525706168168E-2</v>
      </c>
      <c r="K846" s="26">
        <v>28</v>
      </c>
      <c r="L846" s="33">
        <f>$R$8*COS($R$6*(K846-Mode1_Parameter_sheet!$D$9))+$R$10*SIN($R$6*(K846-Mode1_Parameter_sheet!$D$9))+$R$9*COS($R$7*(K846-Mode1_Parameter_sheet!$D$9))+$R$11*SIN($R$7*(K846-Mode1_Parameter_sheet!$D$9))</f>
        <v>5.8743674894431268E-3</v>
      </c>
      <c r="M846" s="33">
        <f>L846+Mode1_Parameter_sheet!$D$7</f>
        <v>0.15781161089447601</v>
      </c>
      <c r="N846" s="33">
        <f>$R$8*COS($R$6*(K846-Mode1_Parameter_sheet!$D$9))+$R$10*SIN($R$6*(K846-Mode1_Parameter_sheet!$D$9))-$R$9*COS($R$7*(K846-Mode1_Parameter_sheet!$D$9))-$R$11*SIN($R$7*(K846-Mode1_Parameter_sheet!$D$9))</f>
        <v>4.9243173749782571E-2</v>
      </c>
      <c r="O846" s="33">
        <f>N846+Mode1_Parameter_sheet!$D$8</f>
        <v>0.59860880034361441</v>
      </c>
    </row>
    <row r="847" spans="2:15">
      <c r="B847" s="29">
        <v>841</v>
      </c>
      <c r="C847" s="26">
        <v>28.033333330000001</v>
      </c>
      <c r="D847" s="26">
        <v>0.16225092860000001</v>
      </c>
      <c r="E847" s="26">
        <v>6.2381958479999999E-2</v>
      </c>
      <c r="F847" s="26">
        <f>D847-Mode1_Parameter_sheet!$D$7</f>
        <v>1.0313685194967115E-2</v>
      </c>
      <c r="G847" s="26">
        <v>0.58922883319999997</v>
      </c>
      <c r="H847" s="26">
        <v>-9.0854990629999993E-2</v>
      </c>
      <c r="I847" s="26">
        <f>G847-Mode1_Parameter_sheet!$D$8</f>
        <v>3.9863206606168156E-2</v>
      </c>
      <c r="K847" s="26">
        <v>28.033333330000001</v>
      </c>
      <c r="L847" s="33">
        <f>$R$8*COS($R$6*(K847-Mode1_Parameter_sheet!$D$9))+$R$10*SIN($R$6*(K847-Mode1_Parameter_sheet!$D$9))+$R$9*COS($R$7*(K847-Mode1_Parameter_sheet!$D$9))+$R$11*SIN($R$7*(K847-Mode1_Parameter_sheet!$D$9))</f>
        <v>8.012914411765909E-3</v>
      </c>
      <c r="M847" s="33">
        <f>L847+Mode1_Parameter_sheet!$D$7</f>
        <v>0.1599501578167988</v>
      </c>
      <c r="N847" s="33">
        <f>$R$8*COS($R$6*(K847-Mode1_Parameter_sheet!$D$9))+$R$10*SIN($R$6*(K847-Mode1_Parameter_sheet!$D$9))-$R$9*COS($R$7*(K847-Mode1_Parameter_sheet!$D$9))-$R$11*SIN($R$7*(K847-Mode1_Parameter_sheet!$D$9))</f>
        <v>4.6464985906861579E-2</v>
      </c>
      <c r="O847" s="33">
        <f>N847+Mode1_Parameter_sheet!$D$8</f>
        <v>0.59583061250069336</v>
      </c>
    </row>
    <row r="848" spans="2:15">
      <c r="B848" s="29">
        <v>842</v>
      </c>
      <c r="C848" s="26">
        <v>28.06666667</v>
      </c>
      <c r="D848" s="26">
        <v>0.16446344869999999</v>
      </c>
      <c r="E848" s="26">
        <v>6.4576323359999993E-2</v>
      </c>
      <c r="F848" s="26">
        <f>D848-Mode1_Parameter_sheet!$D$7</f>
        <v>1.2526205294967091E-2</v>
      </c>
      <c r="G848" s="26">
        <v>0.58595315290000005</v>
      </c>
      <c r="H848" s="26">
        <v>-0.1025369667</v>
      </c>
      <c r="I848" s="26">
        <f>G848-Mode1_Parameter_sheet!$D$8</f>
        <v>3.6587526306168239E-2</v>
      </c>
      <c r="K848" s="26">
        <v>28.06666667</v>
      </c>
      <c r="L848" s="33">
        <f>$R$8*COS($R$6*(K848-Mode1_Parameter_sheet!$D$9))+$R$10*SIN($R$6*(K848-Mode1_Parameter_sheet!$D$9))+$R$9*COS($R$7*(K848-Mode1_Parameter_sheet!$D$9))+$R$11*SIN($R$7*(K848-Mode1_Parameter_sheet!$D$9))</f>
        <v>1.0185117570664287E-2</v>
      </c>
      <c r="M848" s="33">
        <f>L848+Mode1_Parameter_sheet!$D$7</f>
        <v>0.16212236097569718</v>
      </c>
      <c r="N848" s="33">
        <f>$R$8*COS($R$6*(K848-Mode1_Parameter_sheet!$D$9))+$R$10*SIN($R$6*(K848-Mode1_Parameter_sheet!$D$9))-$R$9*COS($R$7*(K848-Mode1_Parameter_sheet!$D$9))-$R$11*SIN($R$7*(K848-Mode1_Parameter_sheet!$D$9))</f>
        <v>4.3314343676951098E-2</v>
      </c>
      <c r="O848" s="33">
        <f>N848+Mode1_Parameter_sheet!$D$8</f>
        <v>0.5926799702707829</v>
      </c>
    </row>
    <row r="849" spans="2:15">
      <c r="B849" s="29">
        <v>843</v>
      </c>
      <c r="C849" s="26">
        <v>28.1</v>
      </c>
      <c r="D849" s="26">
        <v>0.16655601680000001</v>
      </c>
      <c r="E849" s="26">
        <v>6.3393511240000006E-2</v>
      </c>
      <c r="F849" s="26">
        <f>D849-Mode1_Parameter_sheet!$D$7</f>
        <v>1.4618773394967116E-2</v>
      </c>
      <c r="G849" s="26">
        <v>0.58239303539999998</v>
      </c>
      <c r="H849" s="26">
        <v>-0.1096948187</v>
      </c>
      <c r="I849" s="26">
        <f>G849-Mode1_Parameter_sheet!$D$8</f>
        <v>3.3027408806168168E-2</v>
      </c>
      <c r="K849" s="26">
        <v>28.1</v>
      </c>
      <c r="L849" s="33">
        <f>$R$8*COS($R$6*(K849-Mode1_Parameter_sheet!$D$9))+$R$10*SIN($R$6*(K849-Mode1_Parameter_sheet!$D$9))+$R$9*COS($R$7*(K849-Mode1_Parameter_sheet!$D$9))+$R$11*SIN($R$7*(K849-Mode1_Parameter_sheet!$D$9))</f>
        <v>1.2365909680976792E-2</v>
      </c>
      <c r="M849" s="33">
        <f>L849+Mode1_Parameter_sheet!$D$7</f>
        <v>0.16430315308600968</v>
      </c>
      <c r="N849" s="33">
        <f>$R$8*COS($R$6*(K849-Mode1_Parameter_sheet!$D$9))+$R$10*SIN($R$6*(K849-Mode1_Parameter_sheet!$D$9))-$R$9*COS($R$7*(K849-Mode1_Parameter_sheet!$D$9))-$R$11*SIN($R$7*(K849-Mode1_Parameter_sheet!$D$9))</f>
        <v>3.9822399839965758E-2</v>
      </c>
      <c r="O849" s="33">
        <f>N849+Mode1_Parameter_sheet!$D$8</f>
        <v>0.58918802643379753</v>
      </c>
    </row>
    <row r="850" spans="2:15">
      <c r="B850" s="29">
        <v>844</v>
      </c>
      <c r="C850" s="26">
        <v>28.133333329999999</v>
      </c>
      <c r="D850" s="26">
        <v>0.16868968279999999</v>
      </c>
      <c r="E850" s="26">
        <v>6.3840726319999999E-2</v>
      </c>
      <c r="F850" s="26">
        <f>D850-Mode1_Parameter_sheet!$D$7</f>
        <v>1.6752439394967095E-2</v>
      </c>
      <c r="G850" s="26">
        <v>0.57864016500000004</v>
      </c>
      <c r="H850" s="26">
        <v>-0.1183817637</v>
      </c>
      <c r="I850" s="26">
        <f>G850-Mode1_Parameter_sheet!$D$8</f>
        <v>2.9274538406168227E-2</v>
      </c>
      <c r="K850" s="26">
        <v>28.133333329999999</v>
      </c>
      <c r="L850" s="33">
        <f>$R$8*COS($R$6*(K850-Mode1_Parameter_sheet!$D$9))+$R$10*SIN($R$6*(K850-Mode1_Parameter_sheet!$D$9))+$R$9*COS($R$7*(K850-Mode1_Parameter_sheet!$D$9))+$R$11*SIN($R$7*(K850-Mode1_Parameter_sheet!$D$9))</f>
        <v>1.4529412303852157E-2</v>
      </c>
      <c r="M850" s="33">
        <f>L850+Mode1_Parameter_sheet!$D$7</f>
        <v>0.16646665570888505</v>
      </c>
      <c r="N850" s="33">
        <f>$R$8*COS($R$6*(K850-Mode1_Parameter_sheet!$D$9))+$R$10*SIN($R$6*(K850-Mode1_Parameter_sheet!$D$9))-$R$9*COS($R$7*(K850-Mode1_Parameter_sheet!$D$9))-$R$11*SIN($R$7*(K850-Mode1_Parameter_sheet!$D$9))</f>
        <v>3.6023186638233007E-2</v>
      </c>
      <c r="O850" s="33">
        <f>N850+Mode1_Parameter_sheet!$D$8</f>
        <v>0.58538881323206482</v>
      </c>
    </row>
    <row r="851" spans="2:15">
      <c r="B851" s="29">
        <v>845</v>
      </c>
      <c r="C851" s="26">
        <v>28.166666670000001</v>
      </c>
      <c r="D851" s="26">
        <v>0.1708120652</v>
      </c>
      <c r="E851" s="26">
        <v>5.7234696629999998E-2</v>
      </c>
      <c r="F851" s="26">
        <f>D851-Mode1_Parameter_sheet!$D$7</f>
        <v>1.8874821794967106E-2</v>
      </c>
      <c r="G851" s="26">
        <v>0.57450091790000002</v>
      </c>
      <c r="H851" s="26">
        <v>-0.12416377269999999</v>
      </c>
      <c r="I851" s="26">
        <f>G851-Mode1_Parameter_sheet!$D$8</f>
        <v>2.5135291306168206E-2</v>
      </c>
      <c r="K851" s="26">
        <v>28.166666670000001</v>
      </c>
      <c r="L851" s="33">
        <f>$R$8*COS($R$6*(K851-Mode1_Parameter_sheet!$D$9))+$R$10*SIN($R$6*(K851-Mode1_Parameter_sheet!$D$9))+$R$9*COS($R$7*(K851-Mode1_Parameter_sheet!$D$9))+$R$11*SIN($R$7*(K851-Mode1_Parameter_sheet!$D$9))</f>
        <v>1.6649224892815003E-2</v>
      </c>
      <c r="M851" s="33">
        <f>L851+Mode1_Parameter_sheet!$D$7</f>
        <v>0.1685864682978479</v>
      </c>
      <c r="N851" s="33">
        <f>$R$8*COS($R$6*(K851-Mode1_Parameter_sheet!$D$9))+$R$10*SIN($R$6*(K851-Mode1_Parameter_sheet!$D$9))-$R$9*COS($R$7*(K851-Mode1_Parameter_sheet!$D$9))-$R$11*SIN($R$7*(K851-Mode1_Parameter_sheet!$D$9))</f>
        <v>3.1953276463625314E-2</v>
      </c>
      <c r="O851" s="33">
        <f>N851+Mode1_Parameter_sheet!$D$8</f>
        <v>0.58131890305745715</v>
      </c>
    </row>
    <row r="852" spans="2:15">
      <c r="B852" s="29">
        <v>846</v>
      </c>
      <c r="C852" s="26">
        <v>28.2</v>
      </c>
      <c r="D852" s="26">
        <v>0.17250532930000001</v>
      </c>
      <c r="E852" s="26">
        <v>5.4452913030000001E-2</v>
      </c>
      <c r="F852" s="26">
        <f>D852-Mode1_Parameter_sheet!$D$7</f>
        <v>2.0568085894967114E-2</v>
      </c>
      <c r="G852" s="26">
        <v>0.57036258009999996</v>
      </c>
      <c r="H852" s="26">
        <v>-0.124610837</v>
      </c>
      <c r="I852" s="26">
        <f>G852-Mode1_Parameter_sheet!$D$8</f>
        <v>2.0996953506168148E-2</v>
      </c>
      <c r="K852" s="26">
        <v>28.2</v>
      </c>
      <c r="L852" s="33">
        <f>$R$8*COS($R$6*(K852-Mode1_Parameter_sheet!$D$9))+$R$10*SIN($R$6*(K852-Mode1_Parameter_sheet!$D$9))+$R$9*COS($R$7*(K852-Mode1_Parameter_sheet!$D$9))+$R$11*SIN($R$7*(K852-Mode1_Parameter_sheet!$D$9))</f>
        <v>1.869872383049416E-2</v>
      </c>
      <c r="M852" s="33">
        <f>L852+Mode1_Parameter_sheet!$D$7</f>
        <v>0.17063596723552704</v>
      </c>
      <c r="N852" s="33">
        <f>$R$8*COS($R$6*(K852-Mode1_Parameter_sheet!$D$9))+$R$10*SIN($R$6*(K852-Mode1_Parameter_sheet!$D$9))-$R$9*COS($R$7*(K852-Mode1_Parameter_sheet!$D$9))-$R$11*SIN($R$7*(K852-Mode1_Parameter_sheet!$D$9))</f>
        <v>2.7651421750706388E-2</v>
      </c>
      <c r="O852" s="33">
        <f>N852+Mode1_Parameter_sheet!$D$8</f>
        <v>0.57701704834453815</v>
      </c>
    </row>
    <row r="853" spans="2:15">
      <c r="B853" s="29">
        <v>847</v>
      </c>
      <c r="C853" s="26">
        <v>28.233333330000001</v>
      </c>
      <c r="D853" s="26">
        <v>0.17444225939999999</v>
      </c>
      <c r="E853" s="26">
        <v>5.2831371799999999E-2</v>
      </c>
      <c r="F853" s="26">
        <f>D853-Mode1_Parameter_sheet!$D$7</f>
        <v>2.2505015994967098E-2</v>
      </c>
      <c r="G853" s="26">
        <v>0.56619352869999995</v>
      </c>
      <c r="H853" s="26">
        <v>-0.1288349489</v>
      </c>
      <c r="I853" s="26">
        <f>G853-Mode1_Parameter_sheet!$D$8</f>
        <v>1.6827902106168136E-2</v>
      </c>
      <c r="K853" s="26">
        <v>28.233333330000001</v>
      </c>
      <c r="L853" s="33">
        <f>$R$8*COS($R$6*(K853-Mode1_Parameter_sheet!$D$9))+$R$10*SIN($R$6*(K853-Mode1_Parameter_sheet!$D$9))+$R$9*COS($R$7*(K853-Mode1_Parameter_sheet!$D$9))+$R$11*SIN($R$7*(K853-Mode1_Parameter_sheet!$D$9))</f>
        <v>2.0651373758151424E-2</v>
      </c>
      <c r="M853" s="33">
        <f>L853+Mode1_Parameter_sheet!$D$7</f>
        <v>0.17258861716318433</v>
      </c>
      <c r="N853" s="33">
        <f>$R$8*COS($R$6*(K853-Mode1_Parameter_sheet!$D$9))+$R$10*SIN($R$6*(K853-Mode1_Parameter_sheet!$D$9))-$R$9*COS($R$7*(K853-Mode1_Parameter_sheet!$D$9))-$R$11*SIN($R$7*(K853-Mode1_Parameter_sheet!$D$9))</f>
        <v>2.3158164709788862E-2</v>
      </c>
      <c r="O853" s="33">
        <f>N853+Mode1_Parameter_sheet!$D$8</f>
        <v>0.57252379130362063</v>
      </c>
    </row>
    <row r="854" spans="2:15">
      <c r="B854" s="29">
        <v>848</v>
      </c>
      <c r="C854" s="26">
        <v>28.266666669999999</v>
      </c>
      <c r="D854" s="26">
        <v>0.17602742069999999</v>
      </c>
      <c r="E854" s="26">
        <v>4.5543311740000002E-2</v>
      </c>
      <c r="F854" s="26">
        <f>D854-Mode1_Parameter_sheet!$D$7</f>
        <v>2.4090177294967097E-2</v>
      </c>
      <c r="G854" s="26">
        <v>0.56177358349999995</v>
      </c>
      <c r="H854" s="26">
        <v>-0.13197839950000001</v>
      </c>
      <c r="I854" s="26">
        <f>G854-Mode1_Parameter_sheet!$D$8</f>
        <v>1.2407956906168138E-2</v>
      </c>
      <c r="K854" s="26">
        <v>28.266666669999999</v>
      </c>
      <c r="L854" s="33">
        <f>$R$8*COS($R$6*(K854-Mode1_Parameter_sheet!$D$9))+$R$10*SIN($R$6*(K854-Mode1_Parameter_sheet!$D$9))+$R$9*COS($R$7*(K854-Mode1_Parameter_sheet!$D$9))+$R$11*SIN($R$7*(K854-Mode1_Parameter_sheet!$D$9))</f>
        <v>2.2481036208706638E-2</v>
      </c>
      <c r="M854" s="33">
        <f>L854+Mode1_Parameter_sheet!$D$7</f>
        <v>0.17441827961373954</v>
      </c>
      <c r="N854" s="33">
        <f>$R$8*COS($R$6*(K854-Mode1_Parameter_sheet!$D$9))+$R$10*SIN($R$6*(K854-Mode1_Parameter_sheet!$D$9))-$R$9*COS($R$7*(K854-Mode1_Parameter_sheet!$D$9))-$R$11*SIN($R$7*(K854-Mode1_Parameter_sheet!$D$9))</f>
        <v>1.8515442948600372E-2</v>
      </c>
      <c r="O854" s="33">
        <f>N854+Mode1_Parameter_sheet!$D$8</f>
        <v>0.56788106954243223</v>
      </c>
    </row>
    <row r="855" spans="2:15">
      <c r="B855" s="29">
        <v>849</v>
      </c>
      <c r="C855" s="26">
        <v>28.3</v>
      </c>
      <c r="D855" s="26">
        <v>0.17747848020000001</v>
      </c>
      <c r="E855" s="26">
        <v>4.0932876290000003E-2</v>
      </c>
      <c r="F855" s="26">
        <f>D855-Mode1_Parameter_sheet!$D$7</f>
        <v>2.5541236794967115E-2</v>
      </c>
      <c r="G855" s="26">
        <v>0.55739496879999995</v>
      </c>
      <c r="H855" s="26">
        <v>-0.1317329471</v>
      </c>
      <c r="I855" s="26">
        <f>G855-Mode1_Parameter_sheet!$D$8</f>
        <v>8.029342206168133E-3</v>
      </c>
      <c r="K855" s="26">
        <v>28.3</v>
      </c>
      <c r="L855" s="33">
        <f>$R$8*COS($R$6*(K855-Mode1_Parameter_sheet!$D$9))+$R$10*SIN($R$6*(K855-Mode1_Parameter_sheet!$D$9))+$R$9*COS($R$7*(K855-Mode1_Parameter_sheet!$D$9))+$R$11*SIN($R$7*(K855-Mode1_Parameter_sheet!$D$9))</f>
        <v>2.4162278461327201E-2</v>
      </c>
      <c r="M855" s="33">
        <f>L855+Mode1_Parameter_sheet!$D$7</f>
        <v>0.1760995218663601</v>
      </c>
      <c r="N855" s="33">
        <f>$R$8*COS($R$6*(K855-Mode1_Parameter_sheet!$D$9))+$R$10*SIN($R$6*(K855-Mode1_Parameter_sheet!$D$9))-$R$9*COS($R$7*(K855-Mode1_Parameter_sheet!$D$9))-$R$11*SIN($R$7*(K855-Mode1_Parameter_sheet!$D$9))</f>
        <v>1.3766185277594664E-2</v>
      </c>
      <c r="O855" s="33">
        <f>N855+Mode1_Parameter_sheet!$D$8</f>
        <v>0.56313181187142647</v>
      </c>
    </row>
    <row r="856" spans="2:15">
      <c r="B856" s="29">
        <v>850</v>
      </c>
      <c r="C856" s="26">
        <v>28.333333329999999</v>
      </c>
      <c r="D856" s="26">
        <v>0.1787562791</v>
      </c>
      <c r="E856" s="26">
        <v>3.4707807149999999E-2</v>
      </c>
      <c r="F856" s="26">
        <f>D856-Mode1_Parameter_sheet!$D$7</f>
        <v>2.6819035694967103E-2</v>
      </c>
      <c r="G856" s="26">
        <v>0.55299138709999995</v>
      </c>
      <c r="H856" s="26">
        <v>-0.1320081458</v>
      </c>
      <c r="I856" s="26">
        <f>G856-Mode1_Parameter_sheet!$D$8</f>
        <v>3.6257605061681408E-3</v>
      </c>
      <c r="K856" s="26">
        <v>28.333333329999999</v>
      </c>
      <c r="L856" s="33">
        <f>$R$8*COS($R$6*(K856-Mode1_Parameter_sheet!$D$9))+$R$10*SIN($R$6*(K856-Mode1_Parameter_sheet!$D$9))+$R$9*COS($R$7*(K856-Mode1_Parameter_sheet!$D$9))+$R$11*SIN($R$7*(K856-Mode1_Parameter_sheet!$D$9))</f>
        <v>2.5670683424811352E-2</v>
      </c>
      <c r="M856" s="33">
        <f>L856+Mode1_Parameter_sheet!$D$7</f>
        <v>0.17760792682984425</v>
      </c>
      <c r="N856" s="33">
        <f>$R$8*COS($R$6*(K856-Mode1_Parameter_sheet!$D$9))+$R$10*SIN($R$6*(K856-Mode1_Parameter_sheet!$D$9))-$R$9*COS($R$7*(K856-Mode1_Parameter_sheet!$D$9))-$R$11*SIN($R$7*(K856-Mode1_Parameter_sheet!$D$9))</f>
        <v>8.9538879575909742E-3</v>
      </c>
      <c r="O856" s="33">
        <f>N856+Mode1_Parameter_sheet!$D$8</f>
        <v>0.55831951455142281</v>
      </c>
    </row>
    <row r="857" spans="2:15">
      <c r="B857" s="29">
        <v>851</v>
      </c>
      <c r="C857" s="26">
        <v>28.366666670000001</v>
      </c>
      <c r="D857" s="26">
        <v>0.179792334</v>
      </c>
      <c r="E857" s="26">
        <v>2.6646728750000001E-2</v>
      </c>
      <c r="F857" s="26">
        <f>D857-Mode1_Parameter_sheet!$D$7</f>
        <v>2.7855090594967102E-2</v>
      </c>
      <c r="G857" s="26">
        <v>0.54859442570000005</v>
      </c>
      <c r="H857" s="26">
        <v>-0.13212578859999999</v>
      </c>
      <c r="I857" s="26">
        <f>G857-Mode1_Parameter_sheet!$D$8</f>
        <v>-7.7120089383175827E-4</v>
      </c>
      <c r="K857" s="26">
        <v>28.366666670000001</v>
      </c>
      <c r="L857" s="33">
        <f>$R$8*COS($R$6*(K857-Mode1_Parameter_sheet!$D$9))+$R$10*SIN($R$6*(K857-Mode1_Parameter_sheet!$D$9))+$R$9*COS($R$7*(K857-Mode1_Parameter_sheet!$D$9))+$R$11*SIN($R$7*(K857-Mode1_Parameter_sheet!$D$9))</f>
        <v>2.6983147070459644E-2</v>
      </c>
      <c r="M857" s="33">
        <f>L857+Mode1_Parameter_sheet!$D$7</f>
        <v>0.17892039047549255</v>
      </c>
      <c r="N857" s="33">
        <f>$R$8*COS($R$6*(K857-Mode1_Parameter_sheet!$D$9))+$R$10*SIN($R$6*(K857-Mode1_Parameter_sheet!$D$9))-$R$9*COS($R$7*(K857-Mode1_Parameter_sheet!$D$9))-$R$11*SIN($R$7*(K857-Mode1_Parameter_sheet!$D$9))</f>
        <v>4.1222008224508708E-3</v>
      </c>
      <c r="O857" s="33">
        <f>N857+Mode1_Parameter_sheet!$D$8</f>
        <v>0.55348782741628266</v>
      </c>
    </row>
    <row r="858" spans="2:15">
      <c r="B858" s="29">
        <v>852</v>
      </c>
      <c r="C858" s="26">
        <v>28.4</v>
      </c>
      <c r="D858" s="26">
        <v>0.18053272770000001</v>
      </c>
      <c r="E858" s="26">
        <v>2.1231594020000001E-2</v>
      </c>
      <c r="F858" s="26">
        <f>D858-Mode1_Parameter_sheet!$D$7</f>
        <v>2.8595484294967111E-2</v>
      </c>
      <c r="G858" s="26">
        <v>0.54418300119999996</v>
      </c>
      <c r="H858" s="26">
        <v>-0.13018105690000001</v>
      </c>
      <c r="I858" s="26">
        <f>G858-Mode1_Parameter_sheet!$D$8</f>
        <v>-5.1826253938318523E-3</v>
      </c>
      <c r="K858" s="26">
        <v>28.4</v>
      </c>
      <c r="L858" s="33">
        <f>$R$8*COS($R$6*(K858-Mode1_Parameter_sheet!$D$9))+$R$10*SIN($R$6*(K858-Mode1_Parameter_sheet!$D$9))+$R$9*COS($R$7*(K858-Mode1_Parameter_sheet!$D$9))+$R$11*SIN($R$7*(K858-Mode1_Parameter_sheet!$D$9))</f>
        <v>2.8078166111091391E-2</v>
      </c>
      <c r="M858" s="33">
        <f>L858+Mode1_Parameter_sheet!$D$7</f>
        <v>0.1800154095161243</v>
      </c>
      <c r="N858" s="33">
        <f>$R$8*COS($R$6*(K858-Mode1_Parameter_sheet!$D$9))+$R$10*SIN($R$6*(K858-Mode1_Parameter_sheet!$D$9))-$R$9*COS($R$7*(K858-Mode1_Parameter_sheet!$D$9))-$R$11*SIN($R$7*(K858-Mode1_Parameter_sheet!$D$9))</f>
        <v>-6.854846958269066E-4</v>
      </c>
      <c r="O858" s="33">
        <f>N858+Mode1_Parameter_sheet!$D$8</f>
        <v>0.54868014189800496</v>
      </c>
    </row>
    <row r="859" spans="2:15">
      <c r="B859" s="29">
        <v>853</v>
      </c>
      <c r="C859" s="26">
        <v>28.43333333</v>
      </c>
      <c r="D859" s="26">
        <v>0.18120777360000001</v>
      </c>
      <c r="E859" s="26">
        <v>1.107954616E-2</v>
      </c>
      <c r="F859" s="26">
        <f>D859-Mode1_Parameter_sheet!$D$7</f>
        <v>2.9270530194967115E-2</v>
      </c>
      <c r="G859" s="26">
        <v>0.53991568860000005</v>
      </c>
      <c r="H859" s="26">
        <v>-0.12844756739999999</v>
      </c>
      <c r="I859" s="26">
        <f>G859-Mode1_Parameter_sheet!$D$8</f>
        <v>-9.4499379938317585E-3</v>
      </c>
      <c r="K859" s="26">
        <v>28.43333333</v>
      </c>
      <c r="L859" s="33">
        <f>$R$8*COS($R$6*(K859-Mode1_Parameter_sheet!$D$9))+$R$10*SIN($R$6*(K859-Mode1_Parameter_sheet!$D$9))+$R$9*COS($R$7*(K859-Mode1_Parameter_sheet!$D$9))+$R$11*SIN($R$7*(K859-Mode1_Parameter_sheet!$D$9))</f>
        <v>2.8936114989724947E-2</v>
      </c>
      <c r="M859" s="33">
        <f>L859+Mode1_Parameter_sheet!$D$7</f>
        <v>0.18087335839475785</v>
      </c>
      <c r="N859" s="33">
        <f>$R$8*COS($R$6*(K859-Mode1_Parameter_sheet!$D$9))+$R$10*SIN($R$6*(K859-Mode1_Parameter_sheet!$D$9))-$R$9*COS($R$7*(K859-Mode1_Parameter_sheet!$D$9))-$R$11*SIN($R$7*(K859-Mode1_Parameter_sheet!$D$9))</f>
        <v>-5.4264550093761684E-3</v>
      </c>
      <c r="O859" s="33">
        <f>N859+Mode1_Parameter_sheet!$D$8</f>
        <v>0.54393917158445559</v>
      </c>
    </row>
    <row r="860" spans="2:15">
      <c r="B860" s="29">
        <v>854</v>
      </c>
      <c r="C860" s="26">
        <v>28.466666669999999</v>
      </c>
      <c r="D860" s="26">
        <v>0.1812713641</v>
      </c>
      <c r="E860" s="26">
        <v>8.2478877109999995E-4</v>
      </c>
      <c r="F860" s="26">
        <f>D860-Mode1_Parameter_sheet!$D$7</f>
        <v>2.9334120694967103E-2</v>
      </c>
      <c r="G860" s="26">
        <v>0.53561983000000002</v>
      </c>
      <c r="H860" s="26">
        <v>-0.12120005809999999</v>
      </c>
      <c r="I860" s="26">
        <f>G860-Mode1_Parameter_sheet!$D$8</f>
        <v>-1.3745796593831794E-2</v>
      </c>
      <c r="K860" s="26">
        <v>28.466666669999999</v>
      </c>
      <c r="L860" s="33">
        <f>$R$8*COS($R$6*(K860-Mode1_Parameter_sheet!$D$9))+$R$10*SIN($R$6*(K860-Mode1_Parameter_sheet!$D$9))+$R$9*COS($R$7*(K860-Mode1_Parameter_sheet!$D$9))+$R$11*SIN($R$7*(K860-Mode1_Parameter_sheet!$D$9))</f>
        <v>2.953950178910357E-2</v>
      </c>
      <c r="M860" s="33">
        <f>L860+Mode1_Parameter_sheet!$D$7</f>
        <v>0.18147674519413648</v>
      </c>
      <c r="N860" s="33">
        <f>$R$8*COS($R$6*(K860-Mode1_Parameter_sheet!$D$9))+$R$10*SIN($R$6*(K860-Mode1_Parameter_sheet!$D$9))-$R$9*COS($R$7*(K860-Mode1_Parameter_sheet!$D$9))-$R$11*SIN($R$7*(K860-Mode1_Parameter_sheet!$D$9))</f>
        <v>-1.0059070937058516E-2</v>
      </c>
      <c r="O860" s="33">
        <f>N860+Mode1_Parameter_sheet!$D$8</f>
        <v>0.53930655565677332</v>
      </c>
    </row>
    <row r="861" spans="2:15">
      <c r="B861" s="29">
        <v>855</v>
      </c>
      <c r="C861" s="26">
        <v>28.5</v>
      </c>
      <c r="D861" s="26">
        <v>0.18126275950000001</v>
      </c>
      <c r="E861" s="26">
        <v>-1.4361660139999999E-3</v>
      </c>
      <c r="F861" s="26">
        <f>D861-Mode1_Parameter_sheet!$D$7</f>
        <v>2.9325516094967113E-2</v>
      </c>
      <c r="G861" s="26">
        <v>0.53183568469999998</v>
      </c>
      <c r="H861" s="26">
        <v>-0.1129266837</v>
      </c>
      <c r="I861" s="26">
        <f>G861-Mode1_Parameter_sheet!$D$8</f>
        <v>-1.7529941893831835E-2</v>
      </c>
      <c r="K861" s="26">
        <v>28.5</v>
      </c>
      <c r="L861" s="33">
        <f>$R$8*COS($R$6*(K861-Mode1_Parameter_sheet!$D$9))+$R$10*SIN($R$6*(K861-Mode1_Parameter_sheet!$D$9))+$R$9*COS($R$7*(K861-Mode1_Parameter_sheet!$D$9))+$R$11*SIN($R$7*(K861-Mode1_Parameter_sheet!$D$9))</f>
        <v>2.987320518085905E-2</v>
      </c>
      <c r="M861" s="33">
        <f>L861+Mode1_Parameter_sheet!$D$7</f>
        <v>0.18181044858589196</v>
      </c>
      <c r="N861" s="33">
        <f>$R$8*COS($R$6*(K861-Mode1_Parameter_sheet!$D$9))+$R$10*SIN($R$6*(K861-Mode1_Parameter_sheet!$D$9))-$R$9*COS($R$7*(K861-Mode1_Parameter_sheet!$D$9))-$R$11*SIN($R$7*(K861-Mode1_Parameter_sheet!$D$9))</f>
        <v>-1.4543150977168323E-2</v>
      </c>
      <c r="O861" s="33">
        <f>N861+Mode1_Parameter_sheet!$D$8</f>
        <v>0.53482247561666352</v>
      </c>
    </row>
    <row r="862" spans="2:15">
      <c r="B862" s="29">
        <v>856</v>
      </c>
      <c r="C862" s="26">
        <v>28.533333330000001</v>
      </c>
      <c r="D862" s="26">
        <v>0.18117561970000001</v>
      </c>
      <c r="E862" s="26">
        <v>-1.136913866E-2</v>
      </c>
      <c r="F862" s="26">
        <f>D862-Mode1_Parameter_sheet!$D$7</f>
        <v>2.9238376294967117E-2</v>
      </c>
      <c r="G862" s="26">
        <v>0.52809138440000003</v>
      </c>
      <c r="H862" s="26">
        <v>-0.10929490059999999</v>
      </c>
      <c r="I862" s="26">
        <f>G862-Mode1_Parameter_sheet!$D$8</f>
        <v>-2.1274242193831783E-2</v>
      </c>
      <c r="K862" s="26">
        <v>28.533333330000001</v>
      </c>
      <c r="L862" s="33">
        <f>$R$8*COS($R$6*(K862-Mode1_Parameter_sheet!$D$9))+$R$10*SIN($R$6*(K862-Mode1_Parameter_sheet!$D$9))+$R$9*COS($R$7*(K862-Mode1_Parameter_sheet!$D$9))+$R$11*SIN($R$7*(K862-Mode1_Parameter_sheet!$D$9))</f>
        <v>2.9924689623347506E-2</v>
      </c>
      <c r="M862" s="33">
        <f>L862+Mode1_Parameter_sheet!$D$7</f>
        <v>0.18186193302838041</v>
      </c>
      <c r="N862" s="33">
        <f>$R$8*COS($R$6*(K862-Mode1_Parameter_sheet!$D$9))+$R$10*SIN($R$6*(K862-Mode1_Parameter_sheet!$D$9))-$R$9*COS($R$7*(K862-Mode1_Parameter_sheet!$D$9))-$R$11*SIN($R$7*(K862-Mode1_Parameter_sheet!$D$9))</f>
        <v>-1.8840349603216823E-2</v>
      </c>
      <c r="O862" s="33">
        <f>N862+Mode1_Parameter_sheet!$D$8</f>
        <v>0.53052527699061502</v>
      </c>
    </row>
    <row r="863" spans="2:15">
      <c r="B863" s="29">
        <v>857</v>
      </c>
      <c r="C863" s="26">
        <v>28.56666667</v>
      </c>
      <c r="D863" s="26">
        <v>0.1805048169</v>
      </c>
      <c r="E863" s="26">
        <v>-2.192755654E-2</v>
      </c>
      <c r="F863" s="26">
        <f>D863-Mode1_Parameter_sheet!$D$7</f>
        <v>2.8567573494967108E-2</v>
      </c>
      <c r="G863" s="26">
        <v>0.52454935800000002</v>
      </c>
      <c r="H863" s="26">
        <v>-0.1025875514</v>
      </c>
      <c r="I863" s="26">
        <f>G863-Mode1_Parameter_sheet!$D$8</f>
        <v>-2.4816268593831792E-2</v>
      </c>
      <c r="K863" s="26">
        <v>28.56666667</v>
      </c>
      <c r="L863" s="33">
        <f>$R$8*COS($R$6*(K863-Mode1_Parameter_sheet!$D$9))+$R$10*SIN($R$6*(K863-Mode1_Parameter_sheet!$D$9))+$R$9*COS($R$7*(K863-Mode1_Parameter_sheet!$D$9))+$R$11*SIN($R$7*(K863-Mode1_Parameter_sheet!$D$9))</f>
        <v>2.9684192876040925E-2</v>
      </c>
      <c r="M863" s="33">
        <f>L863+Mode1_Parameter_sheet!$D$7</f>
        <v>0.18162143628107383</v>
      </c>
      <c r="N863" s="33">
        <f>$R$8*COS($R$6*(K863-Mode1_Parameter_sheet!$D$9))+$R$10*SIN($R$6*(K863-Mode1_Parameter_sheet!$D$9))-$R$9*COS($R$7*(K863-Mode1_Parameter_sheet!$D$9))-$R$11*SIN($R$7*(K863-Mode1_Parameter_sheet!$D$9))</f>
        <v>-2.291450180013687E-2</v>
      </c>
      <c r="O863" s="33">
        <f>N863+Mode1_Parameter_sheet!$D$8</f>
        <v>0.52645112479369494</v>
      </c>
    </row>
    <row r="864" spans="2:15">
      <c r="B864" s="29">
        <v>858</v>
      </c>
      <c r="C864" s="26">
        <v>28.6</v>
      </c>
      <c r="D864" s="26">
        <v>0.17971378260000001</v>
      </c>
      <c r="E864" s="26">
        <v>-3.1953915190000001E-2</v>
      </c>
      <c r="F864" s="26">
        <f>D864-Mode1_Parameter_sheet!$D$7</f>
        <v>2.7776539194967115E-2</v>
      </c>
      <c r="G864" s="26">
        <v>0.52125221430000002</v>
      </c>
      <c r="H864" s="26">
        <v>-8.9755754239999999E-2</v>
      </c>
      <c r="I864" s="26">
        <f>G864-Mode1_Parameter_sheet!$D$8</f>
        <v>-2.8113412293831797E-2</v>
      </c>
      <c r="K864" s="26">
        <v>28.6</v>
      </c>
      <c r="L864" s="33">
        <f>$R$8*COS($R$6*(K864-Mode1_Parameter_sheet!$D$9))+$R$10*SIN($R$6*(K864-Mode1_Parameter_sheet!$D$9))+$R$9*COS($R$7*(K864-Mode1_Parameter_sheet!$D$9))+$R$11*SIN($R$7*(K864-Mode1_Parameter_sheet!$D$9))</f>
        <v>2.9144887027040382E-2</v>
      </c>
      <c r="M864" s="33">
        <f>L864+Mode1_Parameter_sheet!$D$7</f>
        <v>0.18108213043207327</v>
      </c>
      <c r="N864" s="33">
        <f>$R$8*COS($R$6*(K864-Mode1_Parameter_sheet!$D$9))+$R$10*SIN($R$6*(K864-Mode1_Parameter_sheet!$D$9))-$R$9*COS($R$7*(K864-Mode1_Parameter_sheet!$D$9))-$R$11*SIN($R$7*(K864-Mode1_Parameter_sheet!$D$9))</f>
        <v>-2.6731944287032312E-2</v>
      </c>
      <c r="O864" s="33">
        <f>N864+Mode1_Parameter_sheet!$D$8</f>
        <v>0.52263368230679952</v>
      </c>
    </row>
    <row r="865" spans="2:15">
      <c r="B865" s="29">
        <v>859</v>
      </c>
      <c r="C865" s="26">
        <v>28.633333329999999</v>
      </c>
      <c r="D865" s="26">
        <v>0.17837455590000001</v>
      </c>
      <c r="E865" s="26">
        <v>-4.2405392979999998E-2</v>
      </c>
      <c r="F865" s="26">
        <f>D865-Mode1_Parameter_sheet!$D$7</f>
        <v>2.6437312494967113E-2</v>
      </c>
      <c r="G865" s="26">
        <v>0.51856564110000003</v>
      </c>
      <c r="H865" s="26">
        <v>-8.0994084290000004E-2</v>
      </c>
      <c r="I865" s="26">
        <f>G865-Mode1_Parameter_sheet!$D$8</f>
        <v>-3.0799985493831783E-2</v>
      </c>
      <c r="K865" s="26">
        <v>28.633333329999999</v>
      </c>
      <c r="L865" s="33">
        <f>$R$8*COS($R$6*(K865-Mode1_Parameter_sheet!$D$9))+$R$10*SIN($R$6*(K865-Mode1_Parameter_sheet!$D$9))+$R$9*COS($R$7*(K865-Mode1_Parameter_sheet!$D$9))+$R$11*SIN($R$7*(K865-Mode1_Parameter_sheet!$D$9))</f>
        <v>2.8303008437146955E-2</v>
      </c>
      <c r="M865" s="33">
        <f>L865+Mode1_Parameter_sheet!$D$7</f>
        <v>0.18024025184217984</v>
      </c>
      <c r="N865" s="33">
        <f>$R$8*COS($R$6*(K865-Mode1_Parameter_sheet!$D$9))+$R$10*SIN($R$6*(K865-Mode1_Parameter_sheet!$D$9))-$R$9*COS($R$7*(K865-Mode1_Parameter_sheet!$D$9))-$R$11*SIN($R$7*(K865-Mode1_Parameter_sheet!$D$9))</f>
        <v>-3.0261820112619409E-2</v>
      </c>
      <c r="O865" s="33">
        <f>N865+Mode1_Parameter_sheet!$D$8</f>
        <v>0.51910380648121235</v>
      </c>
    </row>
    <row r="866" spans="2:15">
      <c r="B866" s="29">
        <v>860</v>
      </c>
      <c r="C866" s="26">
        <v>28.666666670000001</v>
      </c>
      <c r="D866" s="26">
        <v>0.17688675640000001</v>
      </c>
      <c r="E866" s="26">
        <v>-4.6402135089999998E-2</v>
      </c>
      <c r="F866" s="26">
        <f>D866-Mode1_Parameter_sheet!$D$7</f>
        <v>2.4949512994967116E-2</v>
      </c>
      <c r="G866" s="26">
        <v>0.51585260870000005</v>
      </c>
      <c r="H866" s="26">
        <v>-7.4331789019999997E-2</v>
      </c>
      <c r="I866" s="26">
        <f>G866-Mode1_Parameter_sheet!$D$8</f>
        <v>-3.3513017893831765E-2</v>
      </c>
      <c r="K866" s="26">
        <v>28.666666670000001</v>
      </c>
      <c r="L866" s="33">
        <f>$R$8*COS($R$6*(K866-Mode1_Parameter_sheet!$D$9))+$R$10*SIN($R$6*(K866-Mode1_Parameter_sheet!$D$9))+$R$9*COS($R$7*(K866-Mode1_Parameter_sheet!$D$9))+$R$11*SIN($R$7*(K866-Mode1_Parameter_sheet!$D$9))</f>
        <v>2.7157956126492022E-2</v>
      </c>
      <c r="M866" s="33">
        <f>L866+Mode1_Parameter_sheet!$D$7</f>
        <v>0.17909519953152492</v>
      </c>
      <c r="N866" s="33">
        <f>$R$8*COS($R$6*(K866-Mode1_Parameter_sheet!$D$9))+$R$10*SIN($R$6*(K866-Mode1_Parameter_sheet!$D$9))-$R$9*COS($R$7*(K866-Mode1_Parameter_sheet!$D$9))-$R$11*SIN($R$7*(K866-Mode1_Parameter_sheet!$D$9))</f>
        <v>-3.3476341680150498E-2</v>
      </c>
      <c r="O866" s="33">
        <f>N866+Mode1_Parameter_sheet!$D$8</f>
        <v>0.51588928491368136</v>
      </c>
    </row>
    <row r="867" spans="2:15">
      <c r="B867" s="29">
        <v>861</v>
      </c>
      <c r="C867" s="26">
        <v>28.7</v>
      </c>
      <c r="D867" s="26">
        <v>0.1752810803</v>
      </c>
      <c r="E867" s="26">
        <v>-5.5406101440000001E-2</v>
      </c>
      <c r="F867" s="26">
        <f>D867-Mode1_Parameter_sheet!$D$7</f>
        <v>2.3343836894967107E-2</v>
      </c>
      <c r="G867" s="26">
        <v>0.51361018849999995</v>
      </c>
      <c r="H867" s="26">
        <v>-6.3268762290000002E-2</v>
      </c>
      <c r="I867" s="26">
        <f>G867-Mode1_Parameter_sheet!$D$8</f>
        <v>-3.5755438093831859E-2</v>
      </c>
      <c r="K867" s="26">
        <v>28.7</v>
      </c>
      <c r="L867" s="33">
        <f>$R$8*COS($R$6*(K867-Mode1_Parameter_sheet!$D$9))+$R$10*SIN($R$6*(K867-Mode1_Parameter_sheet!$D$9))+$R$9*COS($R$7*(K867-Mode1_Parameter_sheet!$D$9))+$R$11*SIN($R$7*(K867-Mode1_Parameter_sheet!$D$9))</f>
        <v>2.5712358586425427E-2</v>
      </c>
      <c r="M867" s="33">
        <f>L867+Mode1_Parameter_sheet!$D$7</f>
        <v>0.17764960199145832</v>
      </c>
      <c r="N867" s="33">
        <f>$R$8*COS($R$6*(K867-Mode1_Parameter_sheet!$D$9))+$R$10*SIN($R$6*(K867-Mode1_Parameter_sheet!$D$9))-$R$9*COS($R$7*(K867-Mode1_Parameter_sheet!$D$9))-$R$11*SIN($R$7*(K867-Mode1_Parameter_sheet!$D$9))</f>
        <v>-3.6351022697081237E-2</v>
      </c>
      <c r="O867" s="33">
        <f>N867+Mode1_Parameter_sheet!$D$8</f>
        <v>0.51301460389675058</v>
      </c>
    </row>
    <row r="868" spans="2:15">
      <c r="B868" s="29">
        <v>862</v>
      </c>
      <c r="C868" s="26">
        <v>28.733333330000001</v>
      </c>
      <c r="D868" s="26">
        <v>0.1731930163</v>
      </c>
      <c r="E868" s="26">
        <v>-6.5284580480000007E-2</v>
      </c>
      <c r="F868" s="26">
        <f>D868-Mode1_Parameter_sheet!$D$7</f>
        <v>2.1255772894967107E-2</v>
      </c>
      <c r="G868" s="26">
        <v>0.51163469120000005</v>
      </c>
      <c r="H868" s="26">
        <v>-5.3770810119999998E-2</v>
      </c>
      <c r="I868" s="26">
        <f>G868-Mode1_Parameter_sheet!$D$8</f>
        <v>-3.7730935393831766E-2</v>
      </c>
      <c r="K868" s="26">
        <v>28.733333330000001</v>
      </c>
      <c r="L868" s="33">
        <f>$R$8*COS($R$6*(K868-Mode1_Parameter_sheet!$D$9))+$R$10*SIN($R$6*(K868-Mode1_Parameter_sheet!$D$9))+$R$9*COS($R$7*(K868-Mode1_Parameter_sheet!$D$9))+$R$11*SIN($R$7*(K868-Mode1_Parameter_sheet!$D$9))</f>
        <v>2.39721028303061E-2</v>
      </c>
      <c r="M868" s="33">
        <f>L868+Mode1_Parameter_sheet!$D$7</f>
        <v>0.17590934623533899</v>
      </c>
      <c r="N868" s="33">
        <f>$R$8*COS($R$6*(K868-Mode1_Parameter_sheet!$D$9))+$R$10*SIN($R$6*(K868-Mode1_Parameter_sheet!$D$9))-$R$9*COS($R$7*(K868-Mode1_Parameter_sheet!$D$9))-$R$11*SIN($R$7*(K868-Mode1_Parameter_sheet!$D$9))</f>
        <v>-3.8864883695743424E-2</v>
      </c>
      <c r="O868" s="33">
        <f>N868+Mode1_Parameter_sheet!$D$8</f>
        <v>0.51050074289808833</v>
      </c>
    </row>
    <row r="869" spans="2:15">
      <c r="B869" s="29">
        <v>863</v>
      </c>
      <c r="C869" s="26">
        <v>28.766666669999999</v>
      </c>
      <c r="D869" s="26">
        <v>0.1709287749</v>
      </c>
      <c r="E869" s="26">
        <v>-7.2949102799999999E-2</v>
      </c>
      <c r="F869" s="26">
        <f>D869-Mode1_Parameter_sheet!$D$7</f>
        <v>1.8991531494967101E-2</v>
      </c>
      <c r="G869" s="26">
        <v>0.51002546780000002</v>
      </c>
      <c r="H869" s="26">
        <v>-3.9423240030000001E-2</v>
      </c>
      <c r="I869" s="26">
        <f>G869-Mode1_Parameter_sheet!$D$8</f>
        <v>-3.9340158793831792E-2</v>
      </c>
      <c r="K869" s="26">
        <v>28.766666669999999</v>
      </c>
      <c r="L869" s="33">
        <f>$R$8*COS($R$6*(K869-Mode1_Parameter_sheet!$D$9))+$R$10*SIN($R$6*(K869-Mode1_Parameter_sheet!$D$9))+$R$9*COS($R$7*(K869-Mode1_Parameter_sheet!$D$9))+$R$11*SIN($R$7*(K869-Mode1_Parameter_sheet!$D$9))</f>
        <v>2.1946331184893232E-2</v>
      </c>
      <c r="M869" s="33">
        <f>L869+Mode1_Parameter_sheet!$D$7</f>
        <v>0.17388357458992612</v>
      </c>
      <c r="N869" s="33">
        <f>$R$8*COS($R$6*(K869-Mode1_Parameter_sheet!$D$9))+$R$10*SIN($R$6*(K869-Mode1_Parameter_sheet!$D$9))-$R$9*COS($R$7*(K869-Mode1_Parameter_sheet!$D$9))-$R$11*SIN($R$7*(K869-Mode1_Parameter_sheet!$D$9))</f>
        <v>-4.100061190269827E-2</v>
      </c>
      <c r="O869" s="33">
        <f>N869+Mode1_Parameter_sheet!$D$8</f>
        <v>0.5083650146911336</v>
      </c>
    </row>
    <row r="870" spans="2:15">
      <c r="B870" s="29">
        <v>864</v>
      </c>
      <c r="C870" s="26">
        <v>28.8</v>
      </c>
      <c r="D870" s="26">
        <v>0.16832974279999999</v>
      </c>
      <c r="E870" s="26">
        <v>-7.8135163280000003E-2</v>
      </c>
      <c r="F870" s="26">
        <f>D870-Mode1_Parameter_sheet!$D$7</f>
        <v>1.6392499394967092E-2</v>
      </c>
      <c r="G870" s="26">
        <v>0.50900647519999997</v>
      </c>
      <c r="H870" s="26">
        <v>-2.83469784E-2</v>
      </c>
      <c r="I870" s="26">
        <f>G870-Mode1_Parameter_sheet!$D$8</f>
        <v>-4.0359151393831838E-2</v>
      </c>
      <c r="K870" s="26">
        <v>28.8</v>
      </c>
      <c r="L870" s="33">
        <f>$R$8*COS($R$6*(K870-Mode1_Parameter_sheet!$D$9))+$R$10*SIN($R$6*(K870-Mode1_Parameter_sheet!$D$9))+$R$9*COS($R$7*(K870-Mode1_Parameter_sheet!$D$9))+$R$11*SIN($R$7*(K870-Mode1_Parameter_sheet!$D$9))</f>
        <v>1.9647404389643651E-2</v>
      </c>
      <c r="M870" s="33">
        <f>L870+Mode1_Parameter_sheet!$D$7</f>
        <v>0.17158464779467655</v>
      </c>
      <c r="N870" s="33">
        <f>$R$8*COS($R$6*(K870-Mode1_Parameter_sheet!$D$9))+$R$10*SIN($R$6*(K870-Mode1_Parameter_sheet!$D$9))-$R$9*COS($R$7*(K870-Mode1_Parameter_sheet!$D$9))-$R$11*SIN($R$7*(K870-Mode1_Parameter_sheet!$D$9))</f>
        <v>-4.2744685213731218E-2</v>
      </c>
      <c r="O870" s="33">
        <f>N870+Mode1_Parameter_sheet!$D$8</f>
        <v>0.50662094138010061</v>
      </c>
    </row>
    <row r="871" spans="2:15">
      <c r="B871" s="29">
        <v>865</v>
      </c>
      <c r="C871" s="26">
        <v>28.833333329999999</v>
      </c>
      <c r="D871" s="26">
        <v>0.16571976399999999</v>
      </c>
      <c r="E871" s="26">
        <v>-8.2248555840000001E-2</v>
      </c>
      <c r="F871" s="26">
        <f>D871-Mode1_Parameter_sheet!$D$7</f>
        <v>1.3782520594967096E-2</v>
      </c>
      <c r="G871" s="26">
        <v>0.50813566919999997</v>
      </c>
      <c r="H871" s="26">
        <v>-1.9146454520000002E-2</v>
      </c>
      <c r="I871" s="26">
        <f>G871-Mode1_Parameter_sheet!$D$8</f>
        <v>-4.122995739383184E-2</v>
      </c>
      <c r="K871" s="26">
        <v>28.833333329999999</v>
      </c>
      <c r="L871" s="33">
        <f>$R$8*COS($R$6*(K871-Mode1_Parameter_sheet!$D$9))+$R$10*SIN($R$6*(K871-Mode1_Parameter_sheet!$D$9))+$R$9*COS($R$7*(K871-Mode1_Parameter_sheet!$D$9))+$R$11*SIN($R$7*(K871-Mode1_Parameter_sheet!$D$9))</f>
        <v>1.7090823602376223E-2</v>
      </c>
      <c r="M871" s="33">
        <f>L871+Mode1_Parameter_sheet!$D$7</f>
        <v>0.16902806700740913</v>
      </c>
      <c r="N871" s="33">
        <f>$R$8*COS($R$6*(K871-Mode1_Parameter_sheet!$D$9))+$R$10*SIN($R$6*(K871-Mode1_Parameter_sheet!$D$9))-$R$9*COS($R$7*(K871-Mode1_Parameter_sheet!$D$9))-$R$11*SIN($R$7*(K871-Mode1_Parameter_sheet!$D$9))</f>
        <v>-4.4087462651610787E-2</v>
      </c>
      <c r="O871" s="33">
        <f>N871+Mode1_Parameter_sheet!$D$8</f>
        <v>0.50527816394222103</v>
      </c>
    </row>
    <row r="872" spans="2:15">
      <c r="B872" s="29">
        <v>866</v>
      </c>
      <c r="C872" s="26">
        <v>28.866666670000001</v>
      </c>
      <c r="D872" s="26">
        <v>0.1628465057</v>
      </c>
      <c r="E872" s="26">
        <v>-9.2901331429999998E-2</v>
      </c>
      <c r="F872" s="26">
        <f>D872-Mode1_Parameter_sheet!$D$7</f>
        <v>1.0909262294967109E-2</v>
      </c>
      <c r="G872" s="26">
        <v>0.50773004489999995</v>
      </c>
      <c r="H872" s="26">
        <v>-6.3873276979999997E-3</v>
      </c>
      <c r="I872" s="26">
        <f>G872-Mode1_Parameter_sheet!$D$8</f>
        <v>-4.1635581693831858E-2</v>
      </c>
      <c r="K872" s="26">
        <v>28.866666670000001</v>
      </c>
      <c r="L872" s="33">
        <f>$R$8*COS($R$6*(K872-Mode1_Parameter_sheet!$D$9))+$R$10*SIN($R$6*(K872-Mode1_Parameter_sheet!$D$9))+$R$9*COS($R$7*(K872-Mode1_Parameter_sheet!$D$9))+$R$11*SIN($R$7*(K872-Mode1_Parameter_sheet!$D$9))</f>
        <v>1.4295122747131905E-2</v>
      </c>
      <c r="M872" s="33">
        <f>L872+Mode1_Parameter_sheet!$D$7</f>
        <v>0.1662323661521648</v>
      </c>
      <c r="N872" s="33">
        <f>$R$8*COS($R$6*(K872-Mode1_Parameter_sheet!$D$9))+$R$10*SIN($R$6*(K872-Mode1_Parameter_sheet!$D$9))-$R$9*COS($R$7*(K872-Mode1_Parameter_sheet!$D$9))-$R$11*SIN($R$7*(K872-Mode1_Parameter_sheet!$D$9))</f>
        <v>-4.5023229141768976E-2</v>
      </c>
      <c r="O872" s="33">
        <f>N872+Mode1_Parameter_sheet!$D$8</f>
        <v>0.50434239745206288</v>
      </c>
    </row>
    <row r="873" spans="2:15">
      <c r="B873" s="29">
        <v>867</v>
      </c>
      <c r="C873" s="26">
        <v>28.9</v>
      </c>
      <c r="D873" s="26">
        <v>0.15952634190000001</v>
      </c>
      <c r="E873" s="26">
        <v>-9.8348776420000006E-2</v>
      </c>
      <c r="F873" s="26">
        <f>D873-Mode1_Parameter_sheet!$D$7</f>
        <v>7.5890984949671114E-3</v>
      </c>
      <c r="G873" s="26">
        <v>0.50770984740000002</v>
      </c>
      <c r="H873" s="26">
        <v>3.216308698E-3</v>
      </c>
      <c r="I873" s="26">
        <f>G873-Mode1_Parameter_sheet!$D$8</f>
        <v>-4.1655779193831788E-2</v>
      </c>
      <c r="K873" s="26">
        <v>28.9</v>
      </c>
      <c r="L873" s="33">
        <f>$R$8*COS($R$6*(K873-Mode1_Parameter_sheet!$D$9))+$R$10*SIN($R$6*(K873-Mode1_Parameter_sheet!$D$9))+$R$9*COS($R$7*(K873-Mode1_Parameter_sheet!$D$9))+$R$11*SIN($R$7*(K873-Mode1_Parameter_sheet!$D$9))</f>
        <v>1.1281728275178822E-2</v>
      </c>
      <c r="M873" s="33">
        <f>L873+Mode1_Parameter_sheet!$D$7</f>
        <v>0.16321897168021171</v>
      </c>
      <c r="N873" s="33">
        <f>$R$8*COS($R$6*(K873-Mode1_Parameter_sheet!$D$9))+$R$10*SIN($R$6*(K873-Mode1_Parameter_sheet!$D$9))-$R$9*COS($R$7*(K873-Mode1_Parameter_sheet!$D$9))-$R$11*SIN($R$7*(K873-Mode1_Parameter_sheet!$D$9))</f>
        <v>-4.5550202919831084E-2</v>
      </c>
      <c r="O873" s="33">
        <f>N873+Mode1_Parameter_sheet!$D$8</f>
        <v>0.50381542367400067</v>
      </c>
    </row>
    <row r="874" spans="2:15">
      <c r="B874" s="29">
        <v>868</v>
      </c>
      <c r="C874" s="26">
        <v>28.93333333</v>
      </c>
      <c r="D874" s="26">
        <v>0.1562899207</v>
      </c>
      <c r="E874" s="26">
        <v>-0.1011029198</v>
      </c>
      <c r="F874" s="26">
        <f>D874-Mode1_Parameter_sheet!$D$7</f>
        <v>4.3526772949671055E-3</v>
      </c>
      <c r="G874" s="26">
        <v>0.50794446550000005</v>
      </c>
      <c r="H874" s="26">
        <v>1.3726513819999999E-2</v>
      </c>
      <c r="I874" s="26">
        <f>G874-Mode1_Parameter_sheet!$D$8</f>
        <v>-4.142116109383176E-2</v>
      </c>
      <c r="K874" s="26">
        <v>28.93333333</v>
      </c>
      <c r="L874" s="33">
        <f>$R$8*COS($R$6*(K874-Mode1_Parameter_sheet!$D$9))+$R$10*SIN($R$6*(K874-Mode1_Parameter_sheet!$D$9))+$R$9*COS($R$7*(K874-Mode1_Parameter_sheet!$D$9))+$R$11*SIN($R$7*(K874-Mode1_Parameter_sheet!$D$9))</f>
        <v>8.074778232052892E-3</v>
      </c>
      <c r="M874" s="33">
        <f>L874+Mode1_Parameter_sheet!$D$7</f>
        <v>0.16001202163708578</v>
      </c>
      <c r="N874" s="33">
        <f>$R$8*COS($R$6*(K874-Mode1_Parameter_sheet!$D$9))+$R$10*SIN($R$6*(K874-Mode1_Parameter_sheet!$D$9))-$R$9*COS($R$7*(K874-Mode1_Parameter_sheet!$D$9))-$R$11*SIN($R$7*(K874-Mode1_Parameter_sheet!$D$9))</f>
        <v>-4.5670505643600326E-2</v>
      </c>
      <c r="O874" s="33">
        <f>N874+Mode1_Parameter_sheet!$D$8</f>
        <v>0.5036951209502315</v>
      </c>
    </row>
    <row r="875" spans="2:15">
      <c r="B875" s="29">
        <v>869</v>
      </c>
      <c r="C875" s="26">
        <v>28.966666669999999</v>
      </c>
      <c r="D875" s="26">
        <v>0.15278614730000001</v>
      </c>
      <c r="E875" s="26">
        <v>-0.1042241818</v>
      </c>
      <c r="F875" s="26">
        <f>D875-Mode1_Parameter_sheet!$D$7</f>
        <v>8.4890389496711238E-4</v>
      </c>
      <c r="G875" s="26">
        <v>0.50862494830000005</v>
      </c>
      <c r="H875" s="26">
        <v>2.8182813519999999E-2</v>
      </c>
      <c r="I875" s="26">
        <f>G875-Mode1_Parameter_sheet!$D$8</f>
        <v>-4.0740678293831767E-2</v>
      </c>
      <c r="K875" s="26">
        <v>28.966666669999999</v>
      </c>
      <c r="L875" s="33">
        <f>$R$8*COS($R$6*(K875-Mode1_Parameter_sheet!$D$9))+$R$10*SIN($R$6*(K875-Mode1_Parameter_sheet!$D$9))+$R$9*COS($R$7*(K875-Mode1_Parameter_sheet!$D$9))+$R$11*SIN($R$7*(K875-Mode1_Parameter_sheet!$D$9))</f>
        <v>4.7009173772849071E-3</v>
      </c>
      <c r="M875" s="33">
        <f>L875+Mode1_Parameter_sheet!$D$7</f>
        <v>0.15663816078231779</v>
      </c>
      <c r="N875" s="33">
        <f>$R$8*COS($R$6*(K875-Mode1_Parameter_sheet!$D$9))+$R$10*SIN($R$6*(K875-Mode1_Parameter_sheet!$D$9))-$R$9*COS($R$7*(K875-Mode1_Parameter_sheet!$D$9))-$R$11*SIN($R$7*(K875-Mode1_Parameter_sheet!$D$9))</f>
        <v>-4.5390090794252408E-2</v>
      </c>
      <c r="O875" s="33">
        <f>N875+Mode1_Parameter_sheet!$D$8</f>
        <v>0.50397553579957943</v>
      </c>
    </row>
    <row r="876" spans="2:15">
      <c r="B876" s="29">
        <v>870</v>
      </c>
      <c r="C876" s="26">
        <v>29</v>
      </c>
      <c r="D876" s="26">
        <v>0.14934164189999999</v>
      </c>
      <c r="E876" s="26">
        <v>-0.1048012737</v>
      </c>
      <c r="F876" s="26">
        <f>D876-Mode1_Parameter_sheet!$D$7</f>
        <v>-2.5956015050329073E-3</v>
      </c>
      <c r="G876" s="26">
        <v>0.50982331970000005</v>
      </c>
      <c r="H876" s="26">
        <v>3.755963558E-2</v>
      </c>
      <c r="I876" s="26">
        <f>G876-Mode1_Parameter_sheet!$D$8</f>
        <v>-3.9542306893831758E-2</v>
      </c>
      <c r="K876" s="26">
        <v>29</v>
      </c>
      <c r="L876" s="33">
        <f>$R$8*COS($R$6*(K876-Mode1_Parameter_sheet!$D$9))+$R$10*SIN($R$6*(K876-Mode1_Parameter_sheet!$D$9))+$R$9*COS($R$7*(K876-Mode1_Parameter_sheet!$D$9))+$R$11*SIN($R$7*(K876-Mode1_Parameter_sheet!$D$9))</f>
        <v>1.1890639905895763E-3</v>
      </c>
      <c r="M876" s="33">
        <f>L876+Mode1_Parameter_sheet!$D$7</f>
        <v>0.15312630739562247</v>
      </c>
      <c r="N876" s="33">
        <f>$R$8*COS($R$6*(K876-Mode1_Parameter_sheet!$D$9))+$R$10*SIN($R$6*(K876-Mode1_Parameter_sheet!$D$9))-$R$9*COS($R$7*(K876-Mode1_Parameter_sheet!$D$9))-$R$11*SIN($R$7*(K876-Mode1_Parameter_sheet!$D$9))</f>
        <v>-4.4718636670196391E-2</v>
      </c>
      <c r="O876" s="33">
        <f>N876+Mode1_Parameter_sheet!$D$8</f>
        <v>0.50464698992363544</v>
      </c>
    </row>
    <row r="877" spans="2:15">
      <c r="B877" s="29">
        <v>871</v>
      </c>
      <c r="C877" s="26">
        <v>29.033333330000001</v>
      </c>
      <c r="D877" s="26">
        <v>0.1457993957</v>
      </c>
      <c r="E877" s="26">
        <v>-0.10623880199999999</v>
      </c>
      <c r="F877" s="26">
        <f>D877-Mode1_Parameter_sheet!$D$7</f>
        <v>-6.137847705032895E-3</v>
      </c>
      <c r="G877" s="26">
        <v>0.51112892399999998</v>
      </c>
      <c r="H877" s="26">
        <v>4.4878853910000002E-2</v>
      </c>
      <c r="I877" s="26">
        <f>G877-Mode1_Parameter_sheet!$D$8</f>
        <v>-3.8236702593831828E-2</v>
      </c>
      <c r="K877" s="26">
        <v>29.033333330000001</v>
      </c>
      <c r="L877" s="33">
        <f>$R$8*COS($R$6*(K877-Mode1_Parameter_sheet!$D$9))+$R$10*SIN($R$6*(K877-Mode1_Parameter_sheet!$D$9))+$R$9*COS($R$7*(K877-Mode1_Parameter_sheet!$D$9))+$R$11*SIN($R$7*(K877-Mode1_Parameter_sheet!$D$9))</f>
        <v>-2.4298598410002065E-3</v>
      </c>
      <c r="M877" s="33">
        <f>L877+Mode1_Parameter_sheet!$D$7</f>
        <v>0.1495073835640327</v>
      </c>
      <c r="N877" s="33">
        <f>$R$8*COS($R$6*(K877-Mode1_Parameter_sheet!$D$9))+$R$10*SIN($R$6*(K877-Mode1_Parameter_sheet!$D$9))-$R$9*COS($R$7*(K877-Mode1_Parameter_sheet!$D$9))-$R$11*SIN($R$7*(K877-Mode1_Parameter_sheet!$D$9))</f>
        <v>-4.366940189287416E-2</v>
      </c>
      <c r="O877" s="33">
        <f>N877+Mode1_Parameter_sheet!$D$8</f>
        <v>0.50569622470095765</v>
      </c>
    </row>
    <row r="878" spans="2:15">
      <c r="B878" s="29">
        <v>872</v>
      </c>
      <c r="C878" s="26">
        <v>29.06666667</v>
      </c>
      <c r="D878" s="26">
        <v>0.1422590551</v>
      </c>
      <c r="E878" s="26">
        <v>-0.10578687890000001</v>
      </c>
      <c r="F878" s="26">
        <f>D878-Mode1_Parameter_sheet!$D$7</f>
        <v>-9.6781883050328921E-3</v>
      </c>
      <c r="G878" s="26">
        <v>0.51281524329999995</v>
      </c>
      <c r="H878" s="26">
        <v>5.6446994850000001E-2</v>
      </c>
      <c r="I878" s="26">
        <f>G878-Mode1_Parameter_sheet!$D$8</f>
        <v>-3.6550383293831867E-2</v>
      </c>
      <c r="K878" s="26">
        <v>29.06666667</v>
      </c>
      <c r="L878" s="33">
        <f>$R$8*COS($R$6*(K878-Mode1_Parameter_sheet!$D$9))+$R$10*SIN($R$6*(K878-Mode1_Parameter_sheet!$D$9))+$R$9*COS($R$7*(K878-Mode1_Parameter_sheet!$D$9))+$R$11*SIN($R$7*(K878-Mode1_Parameter_sheet!$D$9))</f>
        <v>-6.1232135693331698E-3</v>
      </c>
      <c r="M878" s="33">
        <f>L878+Mode1_Parameter_sheet!$D$7</f>
        <v>0.14581402983569972</v>
      </c>
      <c r="N878" s="33">
        <f>$R$8*COS($R$6*(K878-Mode1_Parameter_sheet!$D$9))+$R$10*SIN($R$6*(K878-Mode1_Parameter_sheet!$D$9))-$R$9*COS($R$7*(K878-Mode1_Parameter_sheet!$D$9))-$R$11*SIN($R$7*(K878-Mode1_Parameter_sheet!$D$9))</f>
        <v>-4.225904676668836E-2</v>
      </c>
      <c r="O878" s="33">
        <f>N878+Mode1_Parameter_sheet!$D$8</f>
        <v>0.50710657982714347</v>
      </c>
    </row>
    <row r="879" spans="2:15">
      <c r="B879" s="29">
        <v>873</v>
      </c>
      <c r="C879" s="26">
        <v>29.1</v>
      </c>
      <c r="D879" s="26">
        <v>0.1387469371</v>
      </c>
      <c r="E879" s="26">
        <v>-0.10695207499999999</v>
      </c>
      <c r="F879" s="26">
        <f>D879-Mode1_Parameter_sheet!$D$7</f>
        <v>-1.3190306305032901E-2</v>
      </c>
      <c r="G879" s="26">
        <v>0.51489205699999996</v>
      </c>
      <c r="H879" s="26">
        <v>6.4174586150000004E-2</v>
      </c>
      <c r="I879" s="26">
        <f>G879-Mode1_Parameter_sheet!$D$8</f>
        <v>-3.4473569593831854E-2</v>
      </c>
      <c r="K879" s="26">
        <v>29.1</v>
      </c>
      <c r="L879" s="33">
        <f>$R$8*COS($R$6*(K879-Mode1_Parameter_sheet!$D$9))+$R$10*SIN($R$6*(K879-Mode1_Parameter_sheet!$D$9))+$R$9*COS($R$7*(K879-Mode1_Parameter_sheet!$D$9))+$R$11*SIN($R$7*(K879-Mode1_Parameter_sheet!$D$9))</f>
        <v>-9.8569447621063722E-3</v>
      </c>
      <c r="M879" s="33">
        <f>L879+Mode1_Parameter_sheet!$D$7</f>
        <v>0.14208029864292651</v>
      </c>
      <c r="N879" s="33">
        <f>$R$8*COS($R$6*(K879-Mode1_Parameter_sheet!$D$9))+$R$10*SIN($R$6*(K879-Mode1_Parameter_sheet!$D$9))-$R$9*COS($R$7*(K879-Mode1_Parameter_sheet!$D$9))-$R$11*SIN($R$7*(K879-Mode1_Parameter_sheet!$D$9))</f>
        <v>-4.0507424397252634E-2</v>
      </c>
      <c r="O879" s="33">
        <f>N879+Mode1_Parameter_sheet!$D$8</f>
        <v>0.50885820219657918</v>
      </c>
    </row>
    <row r="880" spans="2:15">
      <c r="B880" s="29">
        <v>874</v>
      </c>
      <c r="C880" s="26">
        <v>29.133333329999999</v>
      </c>
      <c r="D880" s="26">
        <v>0.13512891669999999</v>
      </c>
      <c r="E880" s="26">
        <v>-0.10218914129999999</v>
      </c>
      <c r="F880" s="26">
        <f>D880-Mode1_Parameter_sheet!$D$7</f>
        <v>-1.6808326705032905E-2</v>
      </c>
      <c r="G880" s="26">
        <v>0.51709354910000005</v>
      </c>
      <c r="H880" s="26">
        <v>6.8381661819999995E-2</v>
      </c>
      <c r="I880" s="26">
        <f>G880-Mode1_Parameter_sheet!$D$8</f>
        <v>-3.2272077493831763E-2</v>
      </c>
      <c r="K880" s="26">
        <v>29.133333329999999</v>
      </c>
      <c r="L880" s="33">
        <f>$R$8*COS($R$6*(K880-Mode1_Parameter_sheet!$D$9))+$R$10*SIN($R$6*(K880-Mode1_Parameter_sheet!$D$9))+$R$9*COS($R$7*(K880-Mode1_Parameter_sheet!$D$9))+$R$11*SIN($R$7*(K880-Mode1_Parameter_sheet!$D$9))</f>
        <v>-1.3595924558419778E-2</v>
      </c>
      <c r="M880" s="33">
        <f>L880+Mode1_Parameter_sheet!$D$7</f>
        <v>0.1383413188466131</v>
      </c>
      <c r="N880" s="33">
        <f>$R$8*COS($R$6*(K880-Mode1_Parameter_sheet!$D$9))+$R$10*SIN($R$6*(K880-Mode1_Parameter_sheet!$D$9))-$R$9*COS($R$7*(K880-Mode1_Parameter_sheet!$D$9))-$R$11*SIN($R$7*(K880-Mode1_Parameter_sheet!$D$9))</f>
        <v>-3.8437337648647547E-2</v>
      </c>
      <c r="O880" s="33">
        <f>N880+Mode1_Parameter_sheet!$D$8</f>
        <v>0.51092828894518427</v>
      </c>
    </row>
    <row r="881" spans="2:15">
      <c r="B881" s="29">
        <v>875</v>
      </c>
      <c r="C881" s="26">
        <v>29.166666670000001</v>
      </c>
      <c r="D881" s="26">
        <v>0.13193432769999999</v>
      </c>
      <c r="E881" s="26">
        <v>-9.9806646649999997E-2</v>
      </c>
      <c r="F881" s="26">
        <f>D881-Mode1_Parameter_sheet!$D$7</f>
        <v>-2.0002915705032903E-2</v>
      </c>
      <c r="G881" s="26">
        <v>0.51945083439999995</v>
      </c>
      <c r="H881" s="26">
        <v>7.717259102E-2</v>
      </c>
      <c r="I881" s="26">
        <f>G881-Mode1_Parameter_sheet!$D$8</f>
        <v>-2.9914792193831863E-2</v>
      </c>
      <c r="K881" s="26">
        <v>29.166666670000001</v>
      </c>
      <c r="L881" s="33">
        <f>$R$8*COS($R$6*(K881-Mode1_Parameter_sheet!$D$9))+$R$10*SIN($R$6*(K881-Mode1_Parameter_sheet!$D$9))+$R$9*COS($R$7*(K881-Mode1_Parameter_sheet!$D$9))+$R$11*SIN($R$7*(K881-Mode1_Parameter_sheet!$D$9))</f>
        <v>-1.7304288610412437E-2</v>
      </c>
      <c r="M881" s="33">
        <f>L881+Mode1_Parameter_sheet!$D$7</f>
        <v>0.13463295479462045</v>
      </c>
      <c r="N881" s="33">
        <f>$R$8*COS($R$6*(K881-Mode1_Parameter_sheet!$D$9))+$R$10*SIN($R$6*(K881-Mode1_Parameter_sheet!$D$9))-$R$9*COS($R$7*(K881-Mode1_Parameter_sheet!$D$9))-$R$11*SIN($R$7*(K881-Mode1_Parameter_sheet!$D$9))</f>
        <v>-3.6074272384859156E-2</v>
      </c>
      <c r="O881" s="33">
        <f>N881+Mode1_Parameter_sheet!$D$8</f>
        <v>0.51329135420897265</v>
      </c>
    </row>
    <row r="882" spans="2:15">
      <c r="B882" s="29">
        <v>876</v>
      </c>
      <c r="C882" s="26">
        <v>29.2</v>
      </c>
      <c r="D882" s="26">
        <v>0.12847514030000001</v>
      </c>
      <c r="E882" s="26">
        <v>-9.820576063E-2</v>
      </c>
      <c r="F882" s="26">
        <f>D882-Mode1_Parameter_sheet!$D$7</f>
        <v>-2.3462103105032883E-2</v>
      </c>
      <c r="G882" s="26">
        <v>0.52223838850000004</v>
      </c>
      <c r="H882" s="26">
        <v>8.408617786E-2</v>
      </c>
      <c r="I882" s="26">
        <f>G882-Mode1_Parameter_sheet!$D$8</f>
        <v>-2.7127238093831774E-2</v>
      </c>
      <c r="K882" s="26">
        <v>29.2</v>
      </c>
      <c r="L882" s="33">
        <f>$R$8*COS($R$6*(K882-Mode1_Parameter_sheet!$D$9))+$R$10*SIN($R$6*(K882-Mode1_Parameter_sheet!$D$9))+$R$9*COS($R$7*(K882-Mode1_Parameter_sheet!$D$9))+$R$11*SIN($R$7*(K882-Mode1_Parameter_sheet!$D$9))</f>
        <v>-2.0945789994918744E-2</v>
      </c>
      <c r="M882" s="33">
        <f>L882+Mode1_Parameter_sheet!$D$7</f>
        <v>0.13099145341011414</v>
      </c>
      <c r="N882" s="33">
        <f>$R$8*COS($R$6*(K882-Mode1_Parameter_sheet!$D$9))+$R$10*SIN($R$6*(K882-Mode1_Parameter_sheet!$D$9))-$R$9*COS($R$7*(K882-Mode1_Parameter_sheet!$D$9))-$R$11*SIN($R$7*(K882-Mode1_Parameter_sheet!$D$9))</f>
        <v>-3.3446108315436908E-2</v>
      </c>
      <c r="O882" s="33">
        <f>N882+Mode1_Parameter_sheet!$D$8</f>
        <v>0.51591951827839488</v>
      </c>
    </row>
    <row r="883" spans="2:15">
      <c r="B883" s="29">
        <v>877</v>
      </c>
      <c r="C883" s="26">
        <v>29.233333330000001</v>
      </c>
      <c r="D883" s="26">
        <v>0.12538727699999999</v>
      </c>
      <c r="E883" s="26">
        <v>-9.4095018289999999E-2</v>
      </c>
      <c r="F883" s="26">
        <f>D883-Mode1_Parameter_sheet!$D$7</f>
        <v>-2.6549966405032904E-2</v>
      </c>
      <c r="G883" s="26">
        <v>0.52505657959999996</v>
      </c>
      <c r="H883" s="26">
        <v>8.6618577160000002E-2</v>
      </c>
      <c r="I883" s="26">
        <f>G883-Mode1_Parameter_sheet!$D$8</f>
        <v>-2.4309046993831851E-2</v>
      </c>
      <c r="K883" s="26">
        <v>29.233333330000001</v>
      </c>
      <c r="L883" s="33">
        <f>$R$8*COS($R$6*(K883-Mode1_Parameter_sheet!$D$9))+$R$10*SIN($R$6*(K883-Mode1_Parameter_sheet!$D$9))+$R$9*COS($R$7*(K883-Mode1_Parameter_sheet!$D$9))+$R$11*SIN($R$7*(K883-Mode1_Parameter_sheet!$D$9))</f>
        <v>-2.4484170535477516E-2</v>
      </c>
      <c r="M883" s="33">
        <f>L883+Mode1_Parameter_sheet!$D$7</f>
        <v>0.12745307286955537</v>
      </c>
      <c r="N883" s="33">
        <f>$R$8*COS($R$6*(K883-Mode1_Parameter_sheet!$D$9))+$R$10*SIN($R$6*(K883-Mode1_Parameter_sheet!$D$9))-$R$9*COS($R$7*(K883-Mode1_Parameter_sheet!$D$9))-$R$11*SIN($R$7*(K883-Mode1_Parameter_sheet!$D$9))</f>
        <v>-3.0582802129429494E-2</v>
      </c>
      <c r="O883" s="33">
        <f>N883+Mode1_Parameter_sheet!$D$8</f>
        <v>0.51878282446440227</v>
      </c>
    </row>
    <row r="884" spans="2:15">
      <c r="B884" s="29">
        <v>878</v>
      </c>
      <c r="C884" s="26">
        <v>29.266666669999999</v>
      </c>
      <c r="D884" s="26">
        <v>0.1222021391</v>
      </c>
      <c r="E884" s="26">
        <v>-8.7547493739999996E-2</v>
      </c>
      <c r="F884" s="26">
        <f>D884-Mode1_Parameter_sheet!$D$7</f>
        <v>-2.97351043050329E-2</v>
      </c>
      <c r="G884" s="26">
        <v>0.5280129603</v>
      </c>
      <c r="H884" s="26">
        <v>9.1159161650000001E-2</v>
      </c>
      <c r="I884" s="26">
        <f>G884-Mode1_Parameter_sheet!$D$8</f>
        <v>-2.1352666293831812E-2</v>
      </c>
      <c r="K884" s="26">
        <v>29.266666669999999</v>
      </c>
      <c r="L884" s="33">
        <f>$R$8*COS($R$6*(K884-Mode1_Parameter_sheet!$D$9))+$R$10*SIN($R$6*(K884-Mode1_Parameter_sheet!$D$9))+$R$9*COS($R$7*(K884-Mode1_Parameter_sheet!$D$9))+$R$11*SIN($R$7*(K884-Mode1_Parameter_sheet!$D$9))</f>
        <v>-2.7883526593108228E-2</v>
      </c>
      <c r="M884" s="33">
        <f>L884+Mode1_Parameter_sheet!$D$7</f>
        <v>0.12405371681192467</v>
      </c>
      <c r="N884" s="33">
        <f>$R$8*COS($R$6*(K884-Mode1_Parameter_sheet!$D$9))+$R$10*SIN($R$6*(K884-Mode1_Parameter_sheet!$D$9))-$R$9*COS($R$7*(K884-Mode1_Parameter_sheet!$D$9))-$R$11*SIN($R$7*(K884-Mode1_Parameter_sheet!$D$9))</f>
        <v>-2.7516059229726338E-2</v>
      </c>
      <c r="O884" s="33">
        <f>N884+Mode1_Parameter_sheet!$D$8</f>
        <v>0.52184956736410548</v>
      </c>
    </row>
    <row r="885" spans="2:15">
      <c r="B885" s="29">
        <v>879</v>
      </c>
      <c r="C885" s="26">
        <v>29.3</v>
      </c>
      <c r="D885" s="26">
        <v>0.1195507774</v>
      </c>
      <c r="E885" s="26">
        <v>-8.0605541419999996E-2</v>
      </c>
      <c r="F885" s="26">
        <f>D885-Mode1_Parameter_sheet!$D$7</f>
        <v>-3.2386466005032893E-2</v>
      </c>
      <c r="G885" s="26">
        <v>0.53113385710000005</v>
      </c>
      <c r="H885" s="26">
        <v>9.2600774070000003E-2</v>
      </c>
      <c r="I885" s="26">
        <f>G885-Mode1_Parameter_sheet!$D$8</f>
        <v>-1.8231769493831762E-2</v>
      </c>
      <c r="K885" s="26">
        <v>29.3</v>
      </c>
      <c r="L885" s="33">
        <f>$R$8*COS($R$6*(K885-Mode1_Parameter_sheet!$D$9))+$R$10*SIN($R$6*(K885-Mode1_Parameter_sheet!$D$9))+$R$9*COS($R$7*(K885-Mode1_Parameter_sheet!$D$9))+$R$11*SIN($R$7*(K885-Mode1_Parameter_sheet!$D$9))</f>
        <v>-3.1108676235131645E-2</v>
      </c>
      <c r="M885" s="33">
        <f>L885+Mode1_Parameter_sheet!$D$7</f>
        <v>0.12082856716990126</v>
      </c>
      <c r="N885" s="33">
        <f>$R$8*COS($R$6*(K885-Mode1_Parameter_sheet!$D$9))+$R$10*SIN($R$6*(K885-Mode1_Parameter_sheet!$D$9))-$R$9*COS($R$7*(K885-Mode1_Parameter_sheet!$D$9))-$R$11*SIN($R$7*(K885-Mode1_Parameter_sheet!$D$9))</f>
        <v>-2.4278992829872954E-2</v>
      </c>
      <c r="O885" s="33">
        <f>N885+Mode1_Parameter_sheet!$D$8</f>
        <v>0.52508663376395881</v>
      </c>
    </row>
    <row r="886" spans="2:15">
      <c r="B886" s="29">
        <v>880</v>
      </c>
      <c r="C886" s="26">
        <v>29.333333329999999</v>
      </c>
      <c r="D886" s="26">
        <v>0.1168284363</v>
      </c>
      <c r="E886" s="26">
        <v>-7.4417105880000001E-2</v>
      </c>
      <c r="F886" s="26">
        <f>D886-Mode1_Parameter_sheet!$D$7</f>
        <v>-3.5108807105032891E-2</v>
      </c>
      <c r="G886" s="26">
        <v>0.53418634519999997</v>
      </c>
      <c r="H886" s="26">
        <v>9.3701872069999997E-2</v>
      </c>
      <c r="I886" s="26">
        <f>G886-Mode1_Parameter_sheet!$D$8</f>
        <v>-1.5179281393831845E-2</v>
      </c>
      <c r="K886" s="26">
        <v>29.333333329999999</v>
      </c>
      <c r="L886" s="33">
        <f>$R$8*COS($R$6*(K886-Mode1_Parameter_sheet!$D$9))+$R$10*SIN($R$6*(K886-Mode1_Parameter_sheet!$D$9))+$R$9*COS($R$7*(K886-Mode1_Parameter_sheet!$D$9))+$R$11*SIN($R$7*(K886-Mode1_Parameter_sheet!$D$9))</f>
        <v>-3.4125532428700839E-2</v>
      </c>
      <c r="M886" s="33">
        <f>L886+Mode1_Parameter_sheet!$D$7</f>
        <v>0.11781171097633206</v>
      </c>
      <c r="N886" s="33">
        <f>$R$8*COS($R$6*(K886-Mode1_Parameter_sheet!$D$9))+$R$10*SIN($R$6*(K886-Mode1_Parameter_sheet!$D$9))-$R$9*COS($R$7*(K886-Mode1_Parameter_sheet!$D$9))-$R$11*SIN($R$7*(K886-Mode1_Parameter_sheet!$D$9))</f>
        <v>-2.0905764224287339E-2</v>
      </c>
      <c r="O886" s="33">
        <f>N886+Mode1_Parameter_sheet!$D$8</f>
        <v>0.52845986236954445</v>
      </c>
    </row>
    <row r="887" spans="2:15">
      <c r="B887" s="29">
        <v>881</v>
      </c>
      <c r="C887" s="26">
        <v>29.366666670000001</v>
      </c>
      <c r="D887" s="26">
        <v>0.11458963699999999</v>
      </c>
      <c r="E887" s="26">
        <v>-6.5635632819999998E-2</v>
      </c>
      <c r="F887" s="26">
        <f>D887-Mode1_Parameter_sheet!$D$7</f>
        <v>-3.7347606405032902E-2</v>
      </c>
      <c r="G887" s="26">
        <v>0.53738064860000001</v>
      </c>
      <c r="H887" s="26">
        <v>9.7662230020000004E-2</v>
      </c>
      <c r="I887" s="26">
        <f>G887-Mode1_Parameter_sheet!$D$8</f>
        <v>-1.1984977993831802E-2</v>
      </c>
      <c r="K887" s="26">
        <v>29.366666670000001</v>
      </c>
      <c r="L887" s="33">
        <f>$R$8*COS($R$6*(K887-Mode1_Parameter_sheet!$D$9))+$R$10*SIN($R$6*(K887-Mode1_Parameter_sheet!$D$9))+$R$9*COS($R$7*(K887-Mode1_Parameter_sheet!$D$9))+$R$11*SIN($R$7*(K887-Mode1_Parameter_sheet!$D$9))</f>
        <v>-3.6901459880721896E-2</v>
      </c>
      <c r="M887" s="33">
        <f>L887+Mode1_Parameter_sheet!$D$7</f>
        <v>0.115035783524311</v>
      </c>
      <c r="N887" s="33">
        <f>$R$8*COS($R$6*(K887-Mode1_Parameter_sheet!$D$9))+$R$10*SIN($R$6*(K887-Mode1_Parameter_sheet!$D$9))-$R$9*COS($R$7*(K887-Mode1_Parameter_sheet!$D$9))-$R$11*SIN($R$7*(K887-Mode1_Parameter_sheet!$D$9))</f>
        <v>-1.7431224723884604E-2</v>
      </c>
      <c r="O887" s="33">
        <f>N887+Mode1_Parameter_sheet!$D$8</f>
        <v>0.53193440186994723</v>
      </c>
    </row>
    <row r="888" spans="2:15">
      <c r="B888" s="29">
        <v>882</v>
      </c>
      <c r="C888" s="26">
        <v>29.4</v>
      </c>
      <c r="D888" s="26">
        <v>0.1124527275</v>
      </c>
      <c r="E888" s="26">
        <v>-5.59426955E-2</v>
      </c>
      <c r="F888" s="26">
        <f>D888-Mode1_Parameter_sheet!$D$7</f>
        <v>-3.9484515905032894E-2</v>
      </c>
      <c r="G888" s="26">
        <v>0.54069716059999995</v>
      </c>
      <c r="H888" s="26">
        <v>9.5930726440000003E-2</v>
      </c>
      <c r="I888" s="26">
        <f>G888-Mode1_Parameter_sheet!$D$8</f>
        <v>-8.6684659938318642E-3</v>
      </c>
      <c r="K888" s="26">
        <v>29.4</v>
      </c>
      <c r="L888" s="33">
        <f>$R$8*COS($R$6*(K888-Mode1_Parameter_sheet!$D$9))+$R$10*SIN($R$6*(K888-Mode1_Parameter_sheet!$D$9))+$R$9*COS($R$7*(K888-Mode1_Parameter_sheet!$D$9))+$R$11*SIN($R$7*(K888-Mode1_Parameter_sheet!$D$9))</f>
        <v>-3.9405622316185551E-2</v>
      </c>
      <c r="M888" s="33">
        <f>L888+Mode1_Parameter_sheet!$D$7</f>
        <v>0.11253162108884734</v>
      </c>
      <c r="N888" s="33">
        <f>$R$8*COS($R$6*(K888-Mode1_Parameter_sheet!$D$9))+$R$10*SIN($R$6*(K888-Mode1_Parameter_sheet!$D$9))-$R$9*COS($R$7*(K888-Mode1_Parameter_sheet!$D$9))-$R$11*SIN($R$7*(K888-Mode1_Parameter_sheet!$D$9))</f>
        <v>-1.3890555687676834E-2</v>
      </c>
      <c r="O888" s="33">
        <f>N888+Mode1_Parameter_sheet!$D$8</f>
        <v>0.53547507090615498</v>
      </c>
    </row>
    <row r="889" spans="2:15">
      <c r="B889" s="29">
        <v>883</v>
      </c>
      <c r="C889" s="26">
        <v>29.43333333</v>
      </c>
      <c r="D889" s="26">
        <v>0.1108601239</v>
      </c>
      <c r="E889" s="26">
        <v>-4.4226656160000002E-2</v>
      </c>
      <c r="F889" s="26">
        <f>D889-Mode1_Parameter_sheet!$D$7</f>
        <v>-4.10771195050329E-2</v>
      </c>
      <c r="G889" s="26">
        <v>0.54377603029999999</v>
      </c>
      <c r="H889" s="26">
        <v>9.7261252199999995E-2</v>
      </c>
      <c r="I889" s="26">
        <f>G889-Mode1_Parameter_sheet!$D$8</f>
        <v>-5.5895962938318222E-3</v>
      </c>
      <c r="K889" s="26">
        <v>29.43333333</v>
      </c>
      <c r="L889" s="33">
        <f>$R$8*COS($R$6*(K889-Mode1_Parameter_sheet!$D$9))+$R$10*SIN($R$6*(K889-Mode1_Parameter_sheet!$D$9))+$R$9*COS($R$7*(K889-Mode1_Parameter_sheet!$D$9))+$R$11*SIN($R$7*(K889-Mode1_Parameter_sheet!$D$9))</f>
        <v>-4.1609322579583954E-2</v>
      </c>
      <c r="M889" s="33">
        <f>L889+Mode1_Parameter_sheet!$D$7</f>
        <v>0.11032792082544894</v>
      </c>
      <c r="N889" s="33">
        <f>$R$8*COS($R$6*(K889-Mode1_Parameter_sheet!$D$9))+$R$10*SIN($R$6*(K889-Mode1_Parameter_sheet!$D$9))-$R$9*COS($R$7*(K889-Mode1_Parameter_sheet!$D$9))-$R$11*SIN($R$7*(K889-Mode1_Parameter_sheet!$D$9))</f>
        <v>-1.0318900142449371E-2</v>
      </c>
      <c r="O889" s="33">
        <f>N889+Mode1_Parameter_sheet!$D$8</f>
        <v>0.53904672645138241</v>
      </c>
    </row>
    <row r="890" spans="2:15">
      <c r="B890" s="29">
        <v>884</v>
      </c>
      <c r="C890" s="26">
        <v>29.466666669999999</v>
      </c>
      <c r="D890" s="26">
        <v>0.1095042837</v>
      </c>
      <c r="E890" s="26">
        <v>-3.2636642969999997E-2</v>
      </c>
      <c r="F890" s="26">
        <f>D890-Mode1_Parameter_sheet!$D$7</f>
        <v>-4.2432959705032899E-2</v>
      </c>
      <c r="G890" s="26">
        <v>0.54718124400000001</v>
      </c>
      <c r="H890" s="26">
        <v>9.6711128770000002E-2</v>
      </c>
      <c r="I890" s="26">
        <f>G890-Mode1_Parameter_sheet!$D$8</f>
        <v>-2.1843825938318018E-3</v>
      </c>
      <c r="K890" s="26">
        <v>29.466666669999999</v>
      </c>
      <c r="L890" s="33">
        <f>$R$8*COS($R$6*(K890-Mode1_Parameter_sheet!$D$9))+$R$10*SIN($R$6*(K890-Mode1_Parameter_sheet!$D$9))+$R$9*COS($R$7*(K890-Mode1_Parameter_sheet!$D$9))+$R$11*SIN($R$7*(K890-Mode1_Parameter_sheet!$D$9))</f>
        <v>-4.3486316820028292E-2</v>
      </c>
      <c r="M890" s="33">
        <f>L890+Mode1_Parameter_sheet!$D$7</f>
        <v>0.1084509265850046</v>
      </c>
      <c r="N890" s="33">
        <f>$R$8*COS($R$6*(K890-Mode1_Parameter_sheet!$D$9))+$R$10*SIN($R$6*(K890-Mode1_Parameter_sheet!$D$9))-$R$9*COS($R$7*(K890-Mode1_Parameter_sheet!$D$9))-$R$11*SIN($R$7*(K890-Mode1_Parameter_sheet!$D$9))</f>
        <v>-6.7510086918661678E-3</v>
      </c>
      <c r="O890" s="33">
        <f>N890+Mode1_Parameter_sheet!$D$8</f>
        <v>0.54261461790196563</v>
      </c>
    </row>
    <row r="891" spans="2:15">
      <c r="B891" s="29">
        <v>885</v>
      </c>
      <c r="C891" s="26">
        <v>29.5</v>
      </c>
      <c r="D891" s="26">
        <v>0.1086843478</v>
      </c>
      <c r="E891" s="26">
        <v>-2.2626200870000002E-2</v>
      </c>
      <c r="F891" s="26">
        <f>D891-Mode1_Parameter_sheet!$D$7</f>
        <v>-4.3252895605032898E-2</v>
      </c>
      <c r="G891" s="26">
        <v>0.55022343890000003</v>
      </c>
      <c r="H891" s="26">
        <v>8.9843473430000001E-2</v>
      </c>
      <c r="I891" s="26">
        <f>G891-Mode1_Parameter_sheet!$D$8</f>
        <v>8.5781230616821524E-4</v>
      </c>
      <c r="K891" s="26">
        <v>29.5</v>
      </c>
      <c r="L891" s="33">
        <f>$R$8*COS($R$6*(K891-Mode1_Parameter_sheet!$D$9))+$R$10*SIN($R$6*(K891-Mode1_Parameter_sheet!$D$9))+$R$9*COS($R$7*(K891-Mode1_Parameter_sheet!$D$9))+$R$11*SIN($R$7*(K891-Mode1_Parameter_sheet!$D$9))</f>
        <v>-4.5013108856088085E-2</v>
      </c>
      <c r="M891" s="33">
        <f>L891+Mode1_Parameter_sheet!$D$7</f>
        <v>0.10692413454894481</v>
      </c>
      <c r="N891" s="33">
        <f>$R$8*COS($R$6*(K891-Mode1_Parameter_sheet!$D$9))+$R$10*SIN($R$6*(K891-Mode1_Parameter_sheet!$D$9))-$R$9*COS($R$7*(K891-Mode1_Parameter_sheet!$D$9))-$R$11*SIN($R$7*(K891-Mode1_Parameter_sheet!$D$9))</f>
        <v>-3.2208942131902556E-3</v>
      </c>
      <c r="O891" s="33">
        <f>N891+Mode1_Parameter_sheet!$D$8</f>
        <v>0.54614473238064154</v>
      </c>
    </row>
    <row r="892" spans="2:15">
      <c r="B892" s="29">
        <v>886</v>
      </c>
      <c r="C892" s="26">
        <v>29.533333330000001</v>
      </c>
      <c r="D892" s="26">
        <v>0.1079958703</v>
      </c>
      <c r="E892" s="26">
        <v>-1.2309408339999999E-2</v>
      </c>
      <c r="F892" s="26">
        <f>D892-Mode1_Parameter_sheet!$D$7</f>
        <v>-4.3941373105032891E-2</v>
      </c>
      <c r="G892" s="26">
        <v>0.55317080890000003</v>
      </c>
      <c r="H892" s="26">
        <v>8.8457953529999994E-2</v>
      </c>
      <c r="I892" s="26">
        <f>G892-Mode1_Parameter_sheet!$D$8</f>
        <v>3.80518230616822E-3</v>
      </c>
      <c r="K892" s="26">
        <v>29.533333330000001</v>
      </c>
      <c r="L892" s="33">
        <f>$R$8*COS($R$6*(K892-Mode1_Parameter_sheet!$D$9))+$R$10*SIN($R$6*(K892-Mode1_Parameter_sheet!$D$9))+$R$9*COS($R$7*(K892-Mode1_Parameter_sheet!$D$9))+$R$11*SIN($R$7*(K892-Mode1_Parameter_sheet!$D$9))</f>
        <v>-4.6169224538241696E-2</v>
      </c>
      <c r="M892" s="33">
        <f>L892+Mode1_Parameter_sheet!$D$7</f>
        <v>0.1057680188667912</v>
      </c>
      <c r="N892" s="33">
        <f>$R$8*COS($R$6*(K892-Mode1_Parameter_sheet!$D$9))+$R$10*SIN($R$6*(K892-Mode1_Parameter_sheet!$D$9))-$R$9*COS($R$7*(K892-Mode1_Parameter_sheet!$D$9))-$R$11*SIN($R$7*(K892-Mode1_Parameter_sheet!$D$9))</f>
        <v>2.3851095048418522E-4</v>
      </c>
      <c r="O892" s="33">
        <f>N892+Mode1_Parameter_sheet!$D$8</f>
        <v>0.54960413754431603</v>
      </c>
    </row>
    <row r="893" spans="2:15">
      <c r="B893" s="29">
        <v>887</v>
      </c>
      <c r="C893" s="26">
        <v>29.56666667</v>
      </c>
      <c r="D893" s="26">
        <v>0.1078637205</v>
      </c>
      <c r="E893" s="26">
        <v>-4.3328306349999998E-4</v>
      </c>
      <c r="F893" s="26">
        <f>D893-Mode1_Parameter_sheet!$D$7</f>
        <v>-4.40735229050329E-2</v>
      </c>
      <c r="G893" s="26">
        <v>0.55612063580000004</v>
      </c>
      <c r="H893" s="26">
        <v>8.6206601509999994E-2</v>
      </c>
      <c r="I893" s="26">
        <f>G893-Mode1_Parameter_sheet!$D$8</f>
        <v>6.7550092061682276E-3</v>
      </c>
      <c r="K893" s="26">
        <v>29.56666667</v>
      </c>
      <c r="L893" s="33">
        <f>$R$8*COS($R$6*(K893-Mode1_Parameter_sheet!$D$9))+$R$10*SIN($R$6*(K893-Mode1_Parameter_sheet!$D$9))+$R$9*COS($R$7*(K893-Mode1_Parameter_sheet!$D$9))+$R$11*SIN($R$7*(K893-Mode1_Parameter_sheet!$D$9))</f>
        <v>-4.6937452853796108E-2</v>
      </c>
      <c r="M893" s="33">
        <f>L893+Mode1_Parameter_sheet!$D$7</f>
        <v>0.10499979055123679</v>
      </c>
      <c r="N893" s="33">
        <f>$R$8*COS($R$6*(K893-Mode1_Parameter_sheet!$D$9))+$R$10*SIN($R$6*(K893-Mode1_Parameter_sheet!$D$9))-$R$9*COS($R$7*(K893-Mode1_Parameter_sheet!$D$9))-$R$11*SIN($R$7*(K893-Mode1_Parameter_sheet!$D$9))</f>
        <v>3.5956724579381538E-3</v>
      </c>
      <c r="O893" s="33">
        <f>N893+Mode1_Parameter_sheet!$D$8</f>
        <v>0.55296129905176994</v>
      </c>
    </row>
    <row r="894" spans="2:15">
      <c r="B894" s="29">
        <v>888</v>
      </c>
      <c r="C894" s="26">
        <v>29.6</v>
      </c>
      <c r="D894" s="26">
        <v>0.1079669848</v>
      </c>
      <c r="E894" s="26">
        <v>1.265880126E-2</v>
      </c>
      <c r="F894" s="26">
        <f>D894-Mode1_Parameter_sheet!$D$7</f>
        <v>-4.3970258605032897E-2</v>
      </c>
      <c r="G894" s="26">
        <v>0.55891791570000005</v>
      </c>
      <c r="H894" s="26">
        <v>8.0518384570000004E-2</v>
      </c>
      <c r="I894" s="26">
        <f>G894-Mode1_Parameter_sheet!$D$8</f>
        <v>9.5522891061682325E-3</v>
      </c>
      <c r="K894" s="26">
        <v>29.6</v>
      </c>
      <c r="L894" s="33">
        <f>$R$8*COS($R$6*(K894-Mode1_Parameter_sheet!$D$9))+$R$10*SIN($R$6*(K894-Mode1_Parameter_sheet!$D$9))+$R$9*COS($R$7*(K894-Mode1_Parameter_sheet!$D$9))+$R$11*SIN($R$7*(K894-Mode1_Parameter_sheet!$D$9))</f>
        <v>-4.7304058610379104E-2</v>
      </c>
      <c r="M894" s="33">
        <f>L894+Mode1_Parameter_sheet!$D$7</f>
        <v>0.10463318479465379</v>
      </c>
      <c r="N894" s="33">
        <f>$R$8*COS($R$6*(K894-Mode1_Parameter_sheet!$D$9))+$R$10*SIN($R$6*(K894-Mode1_Parameter_sheet!$D$9))-$R$9*COS($R$7*(K894-Mode1_Parameter_sheet!$D$9))-$R$11*SIN($R$7*(K894-Mode1_Parameter_sheet!$D$9))</f>
        <v>6.8207530008659693E-3</v>
      </c>
      <c r="O894" s="33">
        <f>N894+Mode1_Parameter_sheet!$D$8</f>
        <v>0.55618637959469774</v>
      </c>
    </row>
    <row r="895" spans="2:15">
      <c r="B895" s="29">
        <v>889</v>
      </c>
      <c r="C895" s="26">
        <v>29.633333329999999</v>
      </c>
      <c r="D895" s="26">
        <v>0.1087076406</v>
      </c>
      <c r="E895" s="26">
        <v>2.1417922159999998E-2</v>
      </c>
      <c r="F895" s="26">
        <f>D895-Mode1_Parameter_sheet!$D$7</f>
        <v>-4.3229602805032893E-2</v>
      </c>
      <c r="G895" s="26">
        <v>0.56148852810000005</v>
      </c>
      <c r="H895" s="26">
        <v>7.1645616110000004E-2</v>
      </c>
      <c r="I895" s="26">
        <f>G895-Mode1_Parameter_sheet!$D$8</f>
        <v>1.2122901506168238E-2</v>
      </c>
      <c r="K895" s="26">
        <v>29.633333329999999</v>
      </c>
      <c r="L895" s="33">
        <f>$R$8*COS($R$6*(K895-Mode1_Parameter_sheet!$D$9))+$R$10*SIN($R$6*(K895-Mode1_Parameter_sheet!$D$9))+$R$9*COS($R$7*(K895-Mode1_Parameter_sheet!$D$9))+$R$11*SIN($R$7*(K895-Mode1_Parameter_sheet!$D$9))</f>
        <v>-4.7258963841215945E-2</v>
      </c>
      <c r="M895" s="33">
        <f>L895+Mode1_Parameter_sheet!$D$7</f>
        <v>0.10467827956381695</v>
      </c>
      <c r="N895" s="33">
        <f>$R$8*COS($R$6*(K895-Mode1_Parameter_sheet!$D$9))+$R$10*SIN($R$6*(K895-Mode1_Parameter_sheet!$D$9))-$R$9*COS($R$7*(K895-Mode1_Parameter_sheet!$D$9))-$R$11*SIN($R$7*(K895-Mode1_Parameter_sheet!$D$9))</f>
        <v>9.8858985057947366E-3</v>
      </c>
      <c r="O895" s="33">
        <f>N895+Mode1_Parameter_sheet!$D$8</f>
        <v>0.5592515250996265</v>
      </c>
    </row>
    <row r="896" spans="2:15">
      <c r="B896" s="29">
        <v>890</v>
      </c>
      <c r="C896" s="26">
        <v>29.666666670000001</v>
      </c>
      <c r="D896" s="26">
        <v>0.1093948463</v>
      </c>
      <c r="E896" s="26">
        <v>3.2275658089999999E-2</v>
      </c>
      <c r="F896" s="26">
        <f>D896-Mode1_Parameter_sheet!$D$7</f>
        <v>-4.2542397105032895E-2</v>
      </c>
      <c r="G896" s="26">
        <v>0.56369429010000005</v>
      </c>
      <c r="H896" s="26">
        <v>6.4723875880000004E-2</v>
      </c>
      <c r="I896" s="26">
        <f>G896-Mode1_Parameter_sheet!$D$8</f>
        <v>1.4328663506168238E-2</v>
      </c>
      <c r="K896" s="26">
        <v>29.666666670000001</v>
      </c>
      <c r="L896" s="33">
        <f>$R$8*COS($R$6*(K896-Mode1_Parameter_sheet!$D$9))+$R$10*SIN($R$6*(K896-Mode1_Parameter_sheet!$D$9))+$R$9*COS($R$7*(K896-Mode1_Parameter_sheet!$D$9))+$R$11*SIN($R$7*(K896-Mode1_Parameter_sheet!$D$9))</f>
        <v>-4.6795891597656569E-2</v>
      </c>
      <c r="M896" s="33">
        <f>L896+Mode1_Parameter_sheet!$D$7</f>
        <v>0.10514135180737633</v>
      </c>
      <c r="N896" s="33">
        <f>$R$8*COS($R$6*(K896-Mode1_Parameter_sheet!$D$9))+$R$10*SIN($R$6*(K896-Mode1_Parameter_sheet!$D$9))-$R$9*COS($R$7*(K896-Mode1_Parameter_sheet!$D$9))-$R$11*SIN($R$7*(K896-Mode1_Parameter_sheet!$D$9))</f>
        <v>1.2765490490013756E-2</v>
      </c>
      <c r="O896" s="33">
        <f>N896+Mode1_Parameter_sheet!$D$8</f>
        <v>0.56213111708384556</v>
      </c>
    </row>
    <row r="897" spans="2:15">
      <c r="B897" s="29">
        <v>891</v>
      </c>
      <c r="C897" s="26">
        <v>29.7</v>
      </c>
      <c r="D897" s="26">
        <v>0.1108593512</v>
      </c>
      <c r="E897" s="26">
        <v>4.57250643E-2</v>
      </c>
      <c r="F897" s="26">
        <f>D897-Mode1_Parameter_sheet!$D$7</f>
        <v>-4.1077892205032898E-2</v>
      </c>
      <c r="G897" s="26">
        <v>0.56580345320000003</v>
      </c>
      <c r="H897" s="26">
        <v>6.0334072039999999E-2</v>
      </c>
      <c r="I897" s="26">
        <f>G897-Mode1_Parameter_sheet!$D$8</f>
        <v>1.6437826606168215E-2</v>
      </c>
      <c r="K897" s="26">
        <v>29.7</v>
      </c>
      <c r="L897" s="33">
        <f>$R$8*COS($R$6*(K897-Mode1_Parameter_sheet!$D$9))+$R$10*SIN($R$6*(K897-Mode1_Parameter_sheet!$D$9))+$R$9*COS($R$7*(K897-Mode1_Parameter_sheet!$D$9))+$R$11*SIN($R$7*(K897-Mode1_Parameter_sheet!$D$9))</f>
        <v>-4.5912475208747631E-2</v>
      </c>
      <c r="M897" s="33">
        <f>L897+Mode1_Parameter_sheet!$D$7</f>
        <v>0.10602476819628526</v>
      </c>
      <c r="N897" s="33">
        <f>$R$8*COS($R$6*(K897-Mode1_Parameter_sheet!$D$9))+$R$10*SIN($R$6*(K897-Mode1_Parameter_sheet!$D$9))-$R$9*COS($R$7*(K897-Mode1_Parameter_sheet!$D$9))-$R$11*SIN($R$7*(K897-Mode1_Parameter_sheet!$D$9))</f>
        <v>1.5436372264852458E-2</v>
      </c>
      <c r="O897" s="33">
        <f>N897+Mode1_Parameter_sheet!$D$8</f>
        <v>0.56480199885868432</v>
      </c>
    </row>
    <row r="898" spans="2:15">
      <c r="B898" s="29">
        <v>892</v>
      </c>
      <c r="C898" s="26">
        <v>29.733333330000001</v>
      </c>
      <c r="D898" s="26">
        <v>0.11244318389999999</v>
      </c>
      <c r="E898" s="26">
        <v>5.6276968330000003E-2</v>
      </c>
      <c r="F898" s="26">
        <f>D898-Mode1_Parameter_sheet!$D$7</f>
        <v>-3.9494059505032902E-2</v>
      </c>
      <c r="G898" s="26">
        <v>0.56771656159999995</v>
      </c>
      <c r="H898" s="26">
        <v>5.4025684939999999E-2</v>
      </c>
      <c r="I898" s="26">
        <f>G898-Mode1_Parameter_sheet!$D$8</f>
        <v>1.8350935006168134E-2</v>
      </c>
      <c r="K898" s="26">
        <v>29.733333330000001</v>
      </c>
      <c r="L898" s="33">
        <f>$R$8*COS($R$6*(K898-Mode1_Parameter_sheet!$D$9))+$R$10*SIN($R$6*(K898-Mode1_Parameter_sheet!$D$9))+$R$9*COS($R$7*(K898-Mode1_Parameter_sheet!$D$9))+$R$11*SIN($R$7*(K898-Mode1_Parameter_sheet!$D$9))</f>
        <v>-4.4610327582458122E-2</v>
      </c>
      <c r="M898" s="33">
        <f>L898+Mode1_Parameter_sheet!$D$7</f>
        <v>0.10732691582257478</v>
      </c>
      <c r="N898" s="33">
        <f>$R$8*COS($R$6*(K898-Mode1_Parameter_sheet!$D$9))+$R$10*SIN($R$6*(K898-Mode1_Parameter_sheet!$D$9))-$R$9*COS($R$7*(K898-Mode1_Parameter_sheet!$D$9))-$R$11*SIN($R$7*(K898-Mode1_Parameter_sheet!$D$9))</f>
        <v>1.787805354360808E-2</v>
      </c>
      <c r="O898" s="33">
        <f>N898+Mode1_Parameter_sheet!$D$8</f>
        <v>0.56724368013743987</v>
      </c>
    </row>
    <row r="899" spans="2:15">
      <c r="B899" s="29">
        <v>893</v>
      </c>
      <c r="C899" s="26">
        <v>29.766666669999999</v>
      </c>
      <c r="D899" s="26">
        <v>0.114611149</v>
      </c>
      <c r="E899" s="26">
        <v>6.7772646739999998E-2</v>
      </c>
      <c r="F899" s="26">
        <f>D899-Mode1_Parameter_sheet!$D$7</f>
        <v>-3.73260944050329E-2</v>
      </c>
      <c r="G899" s="26">
        <v>0.56940516549999998</v>
      </c>
      <c r="H899" s="26">
        <v>4.5641079199999997E-2</v>
      </c>
      <c r="I899" s="26">
        <f>G899-Mode1_Parameter_sheet!$D$8</f>
        <v>2.0039538906168164E-2</v>
      </c>
      <c r="K899" s="26">
        <v>29.766666669999999</v>
      </c>
      <c r="L899" s="33">
        <f>$R$8*COS($R$6*(K899-Mode1_Parameter_sheet!$D$9))+$R$10*SIN($R$6*(K899-Mode1_Parameter_sheet!$D$9))+$R$9*COS($R$7*(K899-Mode1_Parameter_sheet!$D$9))+$R$11*SIN($R$7*(K899-Mode1_Parameter_sheet!$D$9))</f>
        <v>-4.2895072016231647E-2</v>
      </c>
      <c r="M899" s="33">
        <f>L899+Mode1_Parameter_sheet!$D$7</f>
        <v>0.10904217138880125</v>
      </c>
      <c r="N899" s="33">
        <f>$R$8*COS($R$6*(K899-Mode1_Parameter_sheet!$D$9))+$R$10*SIN($R$6*(K899-Mode1_Parameter_sheet!$D$9))-$R$9*COS($R$7*(K899-Mode1_Parameter_sheet!$D$9))-$R$11*SIN($R$7*(K899-Mode1_Parameter_sheet!$D$9))</f>
        <v>2.0072875964870653E-2</v>
      </c>
      <c r="O899" s="33">
        <f>N899+Mode1_Parameter_sheet!$D$8</f>
        <v>0.56943850255870243</v>
      </c>
    </row>
    <row r="900" spans="2:15">
      <c r="B900" s="29">
        <v>894</v>
      </c>
      <c r="C900" s="26">
        <v>29.8</v>
      </c>
      <c r="D900" s="26">
        <v>0.1169613603</v>
      </c>
      <c r="E900" s="26">
        <v>7.7336974749999995E-2</v>
      </c>
      <c r="F900" s="26">
        <f>D900-Mode1_Parameter_sheet!$D$7</f>
        <v>-3.4975883105032898E-2</v>
      </c>
      <c r="G900" s="26">
        <v>0.57075930019999999</v>
      </c>
      <c r="H900" s="26">
        <v>3.9284569739999997E-2</v>
      </c>
      <c r="I900" s="26">
        <f>G900-Mode1_Parameter_sheet!$D$8</f>
        <v>2.1393673606168173E-2</v>
      </c>
      <c r="K900" s="26">
        <v>29.8</v>
      </c>
      <c r="L900" s="33">
        <f>$R$8*COS($R$6*(K900-Mode1_Parameter_sheet!$D$9))+$R$10*SIN($R$6*(K900-Mode1_Parameter_sheet!$D$9))+$R$9*COS($R$7*(K900-Mode1_Parameter_sheet!$D$9))+$R$11*SIN($R$7*(K900-Mode1_Parameter_sheet!$D$9))</f>
        <v>-4.0776335460503743E-2</v>
      </c>
      <c r="M900" s="33">
        <f>L900+Mode1_Parameter_sheet!$D$7</f>
        <v>0.11116090794452915</v>
      </c>
      <c r="N900" s="33">
        <f>$R$8*COS($R$6*(K900-Mode1_Parameter_sheet!$D$9))+$R$10*SIN($R$6*(K900-Mode1_Parameter_sheet!$D$9))-$R$9*COS($R$7*(K900-Mode1_Parameter_sheet!$D$9))-$R$11*SIN($R$7*(K900-Mode1_Parameter_sheet!$D$9))</f>
        <v>2.2006147377578191E-2</v>
      </c>
      <c r="O900" s="33">
        <f>N900+Mode1_Parameter_sheet!$D$8</f>
        <v>0.57137177397141004</v>
      </c>
    </row>
    <row r="901" spans="2:15">
      <c r="B901" s="29">
        <v>895</v>
      </c>
      <c r="C901" s="26">
        <v>29.833333329999999</v>
      </c>
      <c r="D901" s="26">
        <v>0.1197669474</v>
      </c>
      <c r="E901" s="26">
        <v>8.7797199170000007E-2</v>
      </c>
      <c r="F901" s="26">
        <f>D901-Mode1_Parameter_sheet!$D$7</f>
        <v>-3.2170296005032892E-2</v>
      </c>
      <c r="G901" s="26">
        <v>0.57202413679999997</v>
      </c>
      <c r="H901" s="26">
        <v>3.2043280479999998E-2</v>
      </c>
      <c r="I901" s="26">
        <f>G901-Mode1_Parameter_sheet!$D$8</f>
        <v>2.2658510206168159E-2</v>
      </c>
      <c r="K901" s="26">
        <v>29.833333329999999</v>
      </c>
      <c r="L901" s="33">
        <f>$R$8*COS($R$6*(K901-Mode1_Parameter_sheet!$D$9))+$R$10*SIN($R$6*(K901-Mode1_Parameter_sheet!$D$9))+$R$9*COS($R$7*(K901-Mode1_Parameter_sheet!$D$9))+$R$11*SIN($R$7*(K901-Mode1_Parameter_sheet!$D$9))</f>
        <v>-3.8267696560387629E-2</v>
      </c>
      <c r="M901" s="33">
        <f>L901+Mode1_Parameter_sheet!$D$7</f>
        <v>0.11366954684464527</v>
      </c>
      <c r="N901" s="33">
        <f>$R$8*COS($R$6*(K901-Mode1_Parameter_sheet!$D$9))+$R$10*SIN($R$6*(K901-Mode1_Parameter_sheet!$D$9))-$R$9*COS($R$7*(K901-Mode1_Parameter_sheet!$D$9))-$R$11*SIN($R$7*(K901-Mode1_Parameter_sheet!$D$9))</f>
        <v>2.3666248157566391E-2</v>
      </c>
      <c r="O901" s="33">
        <f>N901+Mode1_Parameter_sheet!$D$8</f>
        <v>0.57303187475139816</v>
      </c>
    </row>
    <row r="902" spans="2:15">
      <c r="B902" s="29">
        <v>896</v>
      </c>
      <c r="C902" s="26">
        <v>29.866666670000001</v>
      </c>
      <c r="D902" s="26">
        <v>0.1228145069</v>
      </c>
      <c r="E902" s="26">
        <v>9.8362824900000007E-2</v>
      </c>
      <c r="F902" s="26">
        <f>D902-Mode1_Parameter_sheet!$D$7</f>
        <v>-2.9122736505032901E-2</v>
      </c>
      <c r="G902" s="26">
        <v>0.57289551890000001</v>
      </c>
      <c r="H902" s="26">
        <v>2.3800816410000002E-2</v>
      </c>
      <c r="I902" s="26">
        <f>G902-Mode1_Parameter_sheet!$D$8</f>
        <v>2.3529892306168199E-2</v>
      </c>
      <c r="K902" s="26">
        <v>29.866666670000001</v>
      </c>
      <c r="L902" s="33">
        <f>$R$8*COS($R$6*(K902-Mode1_Parameter_sheet!$D$9))+$R$10*SIN($R$6*(K902-Mode1_Parameter_sheet!$D$9))+$R$9*COS($R$7*(K902-Mode1_Parameter_sheet!$D$9))+$R$11*SIN($R$7*(K902-Mode1_Parameter_sheet!$D$9))</f>
        <v>-3.538659797316418E-2</v>
      </c>
      <c r="M902" s="33">
        <f>L902+Mode1_Parameter_sheet!$D$7</f>
        <v>0.11655064543186872</v>
      </c>
      <c r="N902" s="33">
        <f>$R$8*COS($R$6*(K902-Mode1_Parameter_sheet!$D$9))+$R$10*SIN($R$6*(K902-Mode1_Parameter_sheet!$D$9))-$R$9*COS($R$7*(K902-Mode1_Parameter_sheet!$D$9))-$R$11*SIN($R$7*(K902-Mode1_Parameter_sheet!$D$9))</f>
        <v>2.5044696878441606E-2</v>
      </c>
      <c r="O902" s="33">
        <f>N902+Mode1_Parameter_sheet!$D$8</f>
        <v>0.57441032347227339</v>
      </c>
    </row>
    <row r="903" spans="2:15">
      <c r="B903" s="29">
        <v>897</v>
      </c>
      <c r="C903" s="26">
        <v>29.9</v>
      </c>
      <c r="D903" s="26">
        <v>0.12632446899999999</v>
      </c>
      <c r="E903" s="26">
        <v>0.1086463777</v>
      </c>
      <c r="F903" s="26">
        <f>D903-Mode1_Parameter_sheet!$D$7</f>
        <v>-2.5612774405032901E-2</v>
      </c>
      <c r="G903" s="26">
        <v>0.57361085789999999</v>
      </c>
      <c r="H903" s="26">
        <v>1.7155676799999998E-2</v>
      </c>
      <c r="I903" s="26">
        <f>G903-Mode1_Parameter_sheet!$D$8</f>
        <v>2.424523130616818E-2</v>
      </c>
      <c r="K903" s="26">
        <v>29.9</v>
      </c>
      <c r="L903" s="33">
        <f>$R$8*COS($R$6*(K903-Mode1_Parameter_sheet!$D$9))+$R$10*SIN($R$6*(K903-Mode1_Parameter_sheet!$D$9))+$R$9*COS($R$7*(K903-Mode1_Parameter_sheet!$D$9))+$R$11*SIN($R$7*(K903-Mode1_Parameter_sheet!$D$9))</f>
        <v>-3.2154221546635754E-2</v>
      </c>
      <c r="M903" s="33">
        <f>L903+Mode1_Parameter_sheet!$D$7</f>
        <v>0.11978302185839715</v>
      </c>
      <c r="N903" s="33">
        <f>$R$8*COS($R$6*(K903-Mode1_Parameter_sheet!$D$9))+$R$10*SIN($R$6*(K903-Mode1_Parameter_sheet!$D$9))-$R$9*COS($R$7*(K903-Mode1_Parameter_sheet!$D$9))-$R$11*SIN($R$7*(K903-Mode1_Parameter_sheet!$D$9))</f>
        <v>2.6136182728868688E-2</v>
      </c>
      <c r="O903" s="33">
        <f>N903+Mode1_Parameter_sheet!$D$8</f>
        <v>0.57550180932270045</v>
      </c>
    </row>
    <row r="904" spans="2:15">
      <c r="B904" s="29">
        <v>898</v>
      </c>
      <c r="C904" s="26">
        <v>29.93333333</v>
      </c>
      <c r="D904" s="26">
        <v>0.13005759880000001</v>
      </c>
      <c r="E904" s="26">
        <v>0.11834361660000001</v>
      </c>
      <c r="F904" s="26">
        <f>D904-Mode1_Parameter_sheet!$D$7</f>
        <v>-2.1879644605032889E-2</v>
      </c>
      <c r="G904" s="26">
        <v>0.57403923069999996</v>
      </c>
      <c r="H904" s="26">
        <v>7.539749991E-3</v>
      </c>
      <c r="I904" s="26">
        <f>G904-Mode1_Parameter_sheet!$D$8</f>
        <v>2.4673604106168145E-2</v>
      </c>
      <c r="K904" s="26">
        <v>29.93333333</v>
      </c>
      <c r="L904" s="33">
        <f>$R$8*COS($R$6*(K904-Mode1_Parameter_sheet!$D$9))+$R$10*SIN($R$6*(K904-Mode1_Parameter_sheet!$D$9))+$R$9*COS($R$7*(K904-Mode1_Parameter_sheet!$D$9))+$R$11*SIN($R$7*(K904-Mode1_Parameter_sheet!$D$9))</f>
        <v>-2.8595316947023896E-2</v>
      </c>
      <c r="M904" s="33">
        <f>L904+Mode1_Parameter_sheet!$D$7</f>
        <v>0.123341926458009</v>
      </c>
      <c r="N904" s="33">
        <f>$R$8*COS($R$6*(K904-Mode1_Parameter_sheet!$D$9))+$R$10*SIN($R$6*(K904-Mode1_Parameter_sheet!$D$9))-$R$9*COS($R$7*(K904-Mode1_Parameter_sheet!$D$9))-$R$11*SIN($R$7*(K904-Mode1_Parameter_sheet!$D$9))</f>
        <v>2.6938566561399719E-2</v>
      </c>
      <c r="O904" s="33">
        <f>N904+Mode1_Parameter_sheet!$D$8</f>
        <v>0.57630419315523151</v>
      </c>
    </row>
    <row r="905" spans="2:15">
      <c r="B905" s="29">
        <v>899</v>
      </c>
      <c r="C905" s="26">
        <v>29.966666669999999</v>
      </c>
      <c r="D905" s="26">
        <v>0.13421404349999999</v>
      </c>
      <c r="E905" s="26">
        <v>0.12161829640000001</v>
      </c>
      <c r="F905" s="26">
        <f>D905-Mode1_Parameter_sheet!$D$7</f>
        <v>-1.7723199905032905E-2</v>
      </c>
      <c r="G905" s="26">
        <v>0.57411350790000004</v>
      </c>
      <c r="H905" s="26">
        <v>7.3349734499999998E-4</v>
      </c>
      <c r="I905" s="26">
        <f>G905-Mode1_Parameter_sheet!$D$8</f>
        <v>2.4747881306168229E-2</v>
      </c>
      <c r="K905" s="26">
        <v>29.966666669999999</v>
      </c>
      <c r="L905" s="33">
        <f>$R$8*COS($R$6*(K905-Mode1_Parameter_sheet!$D$9))+$R$10*SIN($R$6*(K905-Mode1_Parameter_sheet!$D$9))+$R$9*COS($R$7*(K905-Mode1_Parameter_sheet!$D$9))+$R$11*SIN($R$7*(K905-Mode1_Parameter_sheet!$D$9))</f>
        <v>-2.4738000796077578E-2</v>
      </c>
      <c r="M905" s="33">
        <f>L905+Mode1_Parameter_sheet!$D$7</f>
        <v>0.12719924260895532</v>
      </c>
      <c r="N905" s="33">
        <f>$R$8*COS($R$6*(K905-Mode1_Parameter_sheet!$D$9))+$R$10*SIN($R$6*(K905-Mode1_Parameter_sheet!$D$9))-$R$9*COS($R$7*(K905-Mode1_Parameter_sheet!$D$9))-$R$11*SIN($R$7*(K905-Mode1_Parameter_sheet!$D$9))</f>
        <v>2.7452843475779098E-2</v>
      </c>
      <c r="O905" s="33">
        <f>N905+Mode1_Parameter_sheet!$D$8</f>
        <v>0.57681847006961096</v>
      </c>
    </row>
    <row r="906" spans="2:15">
      <c r="B906" s="29">
        <v>900</v>
      </c>
      <c r="C906" s="26">
        <v>30</v>
      </c>
      <c r="D906" s="26">
        <v>0.13816548519999999</v>
      </c>
      <c r="E906" s="26">
        <v>0.12331117699999999</v>
      </c>
      <c r="F906" s="26">
        <f>D906-Mode1_Parameter_sheet!$D$7</f>
        <v>-1.3771758205032902E-2</v>
      </c>
      <c r="G906" s="26">
        <v>0.57408813049999996</v>
      </c>
      <c r="H906" s="26">
        <v>-6.3742175349999998E-3</v>
      </c>
      <c r="I906" s="26">
        <f>G906-Mode1_Parameter_sheet!$D$8</f>
        <v>2.4722503906168147E-2</v>
      </c>
      <c r="K906" s="26">
        <v>30</v>
      </c>
      <c r="L906" s="33">
        <f>$R$8*COS($R$6*(K906-Mode1_Parameter_sheet!$D$9))+$R$10*SIN($R$6*(K906-Mode1_Parameter_sheet!$D$9))+$R$9*COS($R$7*(K906-Mode1_Parameter_sheet!$D$9))+$R$11*SIN($R$7*(K906-Mode1_Parameter_sheet!$D$9))</f>
        <v>-2.0613522507227238E-2</v>
      </c>
      <c r="M906" s="33">
        <f>L906+Mode1_Parameter_sheet!$D$7</f>
        <v>0.13132372089780567</v>
      </c>
      <c r="N906" s="33">
        <f>$R$8*COS($R$6*(K906-Mode1_Parameter_sheet!$D$9))+$R$10*SIN($R$6*(K906-Mode1_Parameter_sheet!$D$9))-$R$9*COS($R$7*(K906-Mode1_Parameter_sheet!$D$9))-$R$11*SIN($R$7*(K906-Mode1_Parameter_sheet!$D$9))</f>
        <v>2.7683073347068408E-2</v>
      </c>
      <c r="O906" s="33">
        <f>N906+Mode1_Parameter_sheet!$D$8</f>
        <v>0.57704869994090024</v>
      </c>
    </row>
    <row r="907" spans="2:15">
      <c r="B907" s="29">
        <v>901</v>
      </c>
      <c r="C907" s="26">
        <v>30.033333330000001</v>
      </c>
      <c r="D907" s="26">
        <v>0.1424347886</v>
      </c>
      <c r="E907" s="26">
        <v>0.1322374721</v>
      </c>
      <c r="F907" s="26">
        <f>D907-Mode1_Parameter_sheet!$D$7</f>
        <v>-9.502454805032895E-3</v>
      </c>
      <c r="G907" s="26">
        <v>0.57368856010000002</v>
      </c>
      <c r="H907" s="26">
        <v>-1.415461546E-2</v>
      </c>
      <c r="I907" s="26">
        <f>G907-Mode1_Parameter_sheet!$D$8</f>
        <v>2.4322933506168209E-2</v>
      </c>
      <c r="K907" s="26">
        <v>30.033333330000001</v>
      </c>
      <c r="L907" s="33">
        <f>$R$8*COS($R$6*(K907-Mode1_Parameter_sheet!$D$9))+$R$10*SIN($R$6*(K907-Mode1_Parameter_sheet!$D$9))+$R$9*COS($R$7*(K907-Mode1_Parameter_sheet!$D$9))+$R$11*SIN($R$7*(K907-Mode1_Parameter_sheet!$D$9))</f>
        <v>-1.6255986342962315E-2</v>
      </c>
      <c r="M907" s="33">
        <f>L907+Mode1_Parameter_sheet!$D$7</f>
        <v>0.13568125706207057</v>
      </c>
      <c r="N907" s="33">
        <f>$R$8*COS($R$6*(K907-Mode1_Parameter_sheet!$D$9))+$R$10*SIN($R$6*(K907-Mode1_Parameter_sheet!$D$9))-$R$9*COS($R$7*(K907-Mode1_Parameter_sheet!$D$9))-$R$11*SIN($R$7*(K907-Mode1_Parameter_sheet!$D$9))</f>
        <v>2.7636279839421719E-2</v>
      </c>
      <c r="O907" s="33">
        <f>N907+Mode1_Parameter_sheet!$D$8</f>
        <v>0.57700190643325355</v>
      </c>
    </row>
    <row r="908" spans="2:15">
      <c r="B908" s="29">
        <v>902</v>
      </c>
      <c r="C908" s="26">
        <v>30.06666667</v>
      </c>
      <c r="D908" s="26">
        <v>0.1469813167</v>
      </c>
      <c r="E908" s="26">
        <v>0.1370469362</v>
      </c>
      <c r="F908" s="26">
        <f>D908-Mode1_Parameter_sheet!$D$7</f>
        <v>-4.9559267050328926E-3</v>
      </c>
      <c r="G908" s="26">
        <v>0.57314448949999997</v>
      </c>
      <c r="H908" s="26">
        <v>-2.1752330319999999E-2</v>
      </c>
      <c r="I908" s="26">
        <f>G908-Mode1_Parameter_sheet!$D$8</f>
        <v>2.3778862906168152E-2</v>
      </c>
      <c r="K908" s="26">
        <v>30.06666667</v>
      </c>
      <c r="L908" s="33">
        <f>$R$8*COS($R$6*(K908-Mode1_Parameter_sheet!$D$9))+$R$10*SIN($R$6*(K908-Mode1_Parameter_sheet!$D$9))+$R$9*COS($R$7*(K908-Mode1_Parameter_sheet!$D$9))+$R$11*SIN($R$7*(K908-Mode1_Parameter_sheet!$D$9))</f>
        <v>-1.1702053171722588E-2</v>
      </c>
      <c r="M908" s="33">
        <f>L908+Mode1_Parameter_sheet!$D$7</f>
        <v>0.1402351902333103</v>
      </c>
      <c r="N908" s="33">
        <f>$R$8*COS($R$6*(K908-Mode1_Parameter_sheet!$D$9))+$R$10*SIN($R$6*(K908-Mode1_Parameter_sheet!$D$9))-$R$9*COS($R$7*(K908-Mode1_Parameter_sheet!$D$9))-$R$11*SIN($R$7*(K908-Mode1_Parameter_sheet!$D$9))</f>
        <v>2.7322316591634824E-2</v>
      </c>
      <c r="O908" s="33">
        <f>N908+Mode1_Parameter_sheet!$D$8</f>
        <v>0.57668794318546668</v>
      </c>
    </row>
    <row r="909" spans="2:15">
      <c r="B909" s="29">
        <v>903</v>
      </c>
      <c r="C909" s="26">
        <v>30.1</v>
      </c>
      <c r="D909" s="26">
        <v>0.15157125099999999</v>
      </c>
      <c r="E909" s="26">
        <v>0.13974720469999999</v>
      </c>
      <c r="F909" s="26">
        <f>D909-Mode1_Parameter_sheet!$D$7</f>
        <v>-3.6599240503290553E-4</v>
      </c>
      <c r="G909" s="26">
        <v>0.57223840469999998</v>
      </c>
      <c r="H909" s="26">
        <v>-2.740181102E-2</v>
      </c>
      <c r="I909" s="26">
        <f>G909-Mode1_Parameter_sheet!$D$8</f>
        <v>2.2872778106168168E-2</v>
      </c>
      <c r="K909" s="26">
        <v>30.1</v>
      </c>
      <c r="L909" s="33">
        <f>$R$8*COS($R$6*(K909-Mode1_Parameter_sheet!$D$9))+$R$10*SIN($R$6*(K909-Mode1_Parameter_sheet!$D$9))+$R$9*COS($R$7*(K909-Mode1_Parameter_sheet!$D$9))+$R$11*SIN($R$7*(K909-Mode1_Parameter_sheet!$D$9))</f>
        <v>-6.9906158810482729E-3</v>
      </c>
      <c r="M909" s="33">
        <f>L909+Mode1_Parameter_sheet!$D$7</f>
        <v>0.14494662752398463</v>
      </c>
      <c r="N909" s="33">
        <f>$R$8*COS($R$6*(K909-Mode1_Parameter_sheet!$D$9))+$R$10*SIN($R$6*(K909-Mode1_Parameter_sheet!$D$9))-$R$9*COS($R$7*(K909-Mode1_Parameter_sheet!$D$9))-$R$11*SIN($R$7*(K909-Mode1_Parameter_sheet!$D$9))</f>
        <v>2.6753705595515619E-2</v>
      </c>
      <c r="O909" s="33">
        <f>N909+Mode1_Parameter_sheet!$D$8</f>
        <v>0.57611933218934741</v>
      </c>
    </row>
    <row r="910" spans="2:15">
      <c r="B910" s="29">
        <v>904</v>
      </c>
      <c r="C910" s="26">
        <v>30.133333329999999</v>
      </c>
      <c r="D910" s="26">
        <v>0.15629779699999999</v>
      </c>
      <c r="E910" s="26">
        <v>0.13805231379999999</v>
      </c>
      <c r="F910" s="26">
        <f>D910-Mode1_Parameter_sheet!$D$7</f>
        <v>4.3605535949670926E-3</v>
      </c>
      <c r="G910" s="26">
        <v>0.57131770209999999</v>
      </c>
      <c r="H910" s="26">
        <v>-3.3509677449999997E-2</v>
      </c>
      <c r="I910" s="26">
        <f>G910-Mode1_Parameter_sheet!$D$8</f>
        <v>2.1952075506168178E-2</v>
      </c>
      <c r="K910" s="26">
        <v>30.133333329999999</v>
      </c>
      <c r="L910" s="33">
        <f>$R$8*COS($R$6*(K910-Mode1_Parameter_sheet!$D$9))+$R$10*SIN($R$6*(K910-Mode1_Parameter_sheet!$D$9))+$R$9*COS($R$7*(K910-Mode1_Parameter_sheet!$D$9))+$R$11*SIN($R$7*(K910-Mode1_Parameter_sheet!$D$9))</f>
        <v>-2.1624376787098415E-3</v>
      </c>
      <c r="M910" s="33">
        <f>L910+Mode1_Parameter_sheet!$D$7</f>
        <v>0.14977480572632307</v>
      </c>
      <c r="N910" s="33">
        <f>$R$8*COS($R$6*(K910-Mode1_Parameter_sheet!$D$9))+$R$10*SIN($R$6*(K910-Mode1_Parameter_sheet!$D$9))-$R$9*COS($R$7*(K910-Mode1_Parameter_sheet!$D$9))-$R$11*SIN($R$7*(K910-Mode1_Parameter_sheet!$D$9))</f>
        <v>2.5945447125472133E-2</v>
      </c>
      <c r="O910" s="33">
        <f>N910+Mode1_Parameter_sheet!$D$8</f>
        <v>0.5753110737193039</v>
      </c>
    </row>
    <row r="911" spans="2:15">
      <c r="B911" s="29">
        <v>905</v>
      </c>
      <c r="C911" s="26">
        <v>30.166666670000001</v>
      </c>
      <c r="D911" s="26">
        <v>0.16077473859999999</v>
      </c>
      <c r="E911" s="26">
        <v>0.13999189079999999</v>
      </c>
      <c r="F911" s="26">
        <f>D911-Mode1_Parameter_sheet!$D$7</f>
        <v>8.8374951949670988E-3</v>
      </c>
      <c r="G911" s="26">
        <v>0.57000442620000003</v>
      </c>
      <c r="H911" s="26">
        <v>-4.0182349210000003E-2</v>
      </c>
      <c r="I911" s="26">
        <f>G911-Mode1_Parameter_sheet!$D$8</f>
        <v>2.0638799606168212E-2</v>
      </c>
      <c r="K911" s="26">
        <v>30.166666670000001</v>
      </c>
      <c r="L911" s="33">
        <f>$R$8*COS($R$6*(K911-Mode1_Parameter_sheet!$D$9))+$R$10*SIN($R$6*(K911-Mode1_Parameter_sheet!$D$9))+$R$9*COS($R$7*(K911-Mode1_Parameter_sheet!$D$9))+$R$11*SIN($R$7*(K911-Mode1_Parameter_sheet!$D$9))</f>
        <v>2.740218558229375E-3</v>
      </c>
      <c r="M911" s="33">
        <f>L911+Mode1_Parameter_sheet!$D$7</f>
        <v>0.15467746196326226</v>
      </c>
      <c r="N911" s="33">
        <f>$R$8*COS($R$6*(K911-Mode1_Parameter_sheet!$D$9))+$R$10*SIN($R$6*(K911-Mode1_Parameter_sheet!$D$9))-$R$9*COS($R$7*(K911-Mode1_Parameter_sheet!$D$9))-$R$11*SIN($R$7*(K911-Mode1_Parameter_sheet!$D$9))</f>
        <v>2.491480533358912E-2</v>
      </c>
      <c r="O911" s="33">
        <f>N911+Mode1_Parameter_sheet!$D$8</f>
        <v>0.57428043192742095</v>
      </c>
    </row>
    <row r="912" spans="2:15">
      <c r="B912" s="29">
        <v>906</v>
      </c>
      <c r="C912" s="26">
        <v>30.2</v>
      </c>
      <c r="D912" s="26">
        <v>0.1656305897</v>
      </c>
      <c r="E912" s="26">
        <v>0.14144990639999999</v>
      </c>
      <c r="F912" s="26">
        <f>D912-Mode1_Parameter_sheet!$D$7</f>
        <v>1.3693346294967101E-2</v>
      </c>
      <c r="G912" s="26">
        <v>0.56863887879999997</v>
      </c>
      <c r="H912" s="26">
        <v>-4.261465985E-2</v>
      </c>
      <c r="I912" s="26">
        <f>G912-Mode1_Parameter_sheet!$D$8</f>
        <v>1.9273252206168157E-2</v>
      </c>
      <c r="K912" s="26">
        <v>30.2</v>
      </c>
      <c r="L912" s="33">
        <f>$R$8*COS($R$6*(K912-Mode1_Parameter_sheet!$D$9))+$R$10*SIN($R$6*(K912-Mode1_Parameter_sheet!$D$9))+$R$9*COS($R$7*(K912-Mode1_Parameter_sheet!$D$9))+$R$11*SIN($R$7*(K912-Mode1_Parameter_sheet!$D$9))</f>
        <v>7.6739778061307318E-3</v>
      </c>
      <c r="M912" s="33">
        <f>L912+Mode1_Parameter_sheet!$D$7</f>
        <v>0.15961122121116364</v>
      </c>
      <c r="N912" s="33">
        <f>$R$8*COS($R$6*(K912-Mode1_Parameter_sheet!$D$9))+$R$10*SIN($R$6*(K912-Mode1_Parameter_sheet!$D$9))-$R$9*COS($R$7*(K912-Mode1_Parameter_sheet!$D$9))-$R$11*SIN($R$7*(K912-Mode1_Parameter_sheet!$D$9))</f>
        <v>2.3681072881824493E-2</v>
      </c>
      <c r="O912" s="33">
        <f>N912+Mode1_Parameter_sheet!$D$8</f>
        <v>0.57304669947565634</v>
      </c>
    </row>
    <row r="913" spans="2:15">
      <c r="B913" s="29">
        <v>907</v>
      </c>
      <c r="C913" s="26">
        <v>30.233333330000001</v>
      </c>
      <c r="D913" s="26">
        <v>0.1702047324</v>
      </c>
      <c r="E913" s="26">
        <v>0.13455462900000001</v>
      </c>
      <c r="F913" s="26">
        <f>D913-Mode1_Parameter_sheet!$D$7</f>
        <v>1.8267488994967107E-2</v>
      </c>
      <c r="G913" s="26">
        <v>0.56716344890000003</v>
      </c>
      <c r="H913" s="26">
        <v>-4.5050375480000002E-2</v>
      </c>
      <c r="I913" s="26">
        <f>G913-Mode1_Parameter_sheet!$D$8</f>
        <v>1.7797822306168221E-2</v>
      </c>
      <c r="K913" s="26">
        <v>30.233333330000001</v>
      </c>
      <c r="L913" s="33">
        <f>$R$8*COS($R$6*(K913-Mode1_Parameter_sheet!$D$9))+$R$10*SIN($R$6*(K913-Mode1_Parameter_sheet!$D$9))+$R$9*COS($R$7*(K913-Mode1_Parameter_sheet!$D$9))+$R$11*SIN($R$7*(K913-Mode1_Parameter_sheet!$D$9))</f>
        <v>1.2594767527375768E-2</v>
      </c>
      <c r="M913" s="33">
        <f>L913+Mode1_Parameter_sheet!$D$7</f>
        <v>0.16453201093240866</v>
      </c>
      <c r="N913" s="33">
        <f>$R$8*COS($R$6*(K913-Mode1_Parameter_sheet!$D$9))+$R$10*SIN($R$6*(K913-Mode1_Parameter_sheet!$D$9))-$R$9*COS($R$7*(K913-Mode1_Parameter_sheet!$D$9))-$R$11*SIN($R$7*(K913-Mode1_Parameter_sheet!$D$9))</f>
        <v>2.2265313043520668E-2</v>
      </c>
      <c r="O913" s="33">
        <f>N913+Mode1_Parameter_sheet!$D$8</f>
        <v>0.57163093963735245</v>
      </c>
    </row>
    <row r="914" spans="2:15">
      <c r="B914" s="29">
        <v>908</v>
      </c>
      <c r="C914" s="26">
        <v>30.266666669999999</v>
      </c>
      <c r="D914" s="26">
        <v>0.1746008983</v>
      </c>
      <c r="E914" s="26">
        <v>0.13041272139999999</v>
      </c>
      <c r="F914" s="26">
        <f>D914-Mode1_Parameter_sheet!$D$7</f>
        <v>2.2663654894967106E-2</v>
      </c>
      <c r="G914" s="26">
        <v>0.56563552039999998</v>
      </c>
      <c r="H914" s="26">
        <v>-4.5894006250000001E-2</v>
      </c>
      <c r="I914" s="26">
        <f>G914-Mode1_Parameter_sheet!$D$8</f>
        <v>1.6269893806168167E-2</v>
      </c>
      <c r="K914" s="26">
        <v>30.266666669999999</v>
      </c>
      <c r="L914" s="33">
        <f>$R$8*COS($R$6*(K914-Mode1_Parameter_sheet!$D$9))+$R$10*SIN($R$6*(K914-Mode1_Parameter_sheet!$D$9))+$R$9*COS($R$7*(K914-Mode1_Parameter_sheet!$D$9))+$R$11*SIN($R$7*(K914-Mode1_Parameter_sheet!$D$9))</f>
        <v>1.7458228764406926E-2</v>
      </c>
      <c r="M914" s="33">
        <f>L914+Mode1_Parameter_sheet!$D$7</f>
        <v>0.16939547216943981</v>
      </c>
      <c r="N914" s="33">
        <f>$R$8*COS($R$6*(K914-Mode1_Parameter_sheet!$D$9))+$R$10*SIN($R$6*(K914-Mode1_Parameter_sheet!$D$9))-$R$9*COS($R$7*(K914-Mode1_Parameter_sheet!$D$9))-$R$11*SIN($R$7*(K914-Mode1_Parameter_sheet!$D$9))</f>
        <v>2.0690087963700192E-2</v>
      </c>
      <c r="O914" s="33">
        <f>N914+Mode1_Parameter_sheet!$D$8</f>
        <v>0.57005571455753201</v>
      </c>
    </row>
    <row r="915" spans="2:15">
      <c r="B915" s="29">
        <v>909</v>
      </c>
      <c r="C915" s="26">
        <v>30.3</v>
      </c>
      <c r="D915" s="26">
        <v>0.1788989138</v>
      </c>
      <c r="E915" s="26">
        <v>0.12339311510000001</v>
      </c>
      <c r="F915" s="26">
        <f>D915-Mode1_Parameter_sheet!$D$7</f>
        <v>2.6961670394967108E-2</v>
      </c>
      <c r="G915" s="26">
        <v>0.56410384849999995</v>
      </c>
      <c r="H915" s="26">
        <v>-4.9323926050000001E-2</v>
      </c>
      <c r="I915" s="26">
        <f>G915-Mode1_Parameter_sheet!$D$8</f>
        <v>1.4738221906168136E-2</v>
      </c>
      <c r="K915" s="26">
        <v>30.3</v>
      </c>
      <c r="L915" s="33">
        <f>$R$8*COS($R$6*(K915-Mode1_Parameter_sheet!$D$9))+$R$10*SIN($R$6*(K915-Mode1_Parameter_sheet!$D$9))+$R$9*COS($R$7*(K915-Mode1_Parameter_sheet!$D$9))+$R$11*SIN($R$7*(K915-Mode1_Parameter_sheet!$D$9))</f>
        <v>2.2220132962129064E-2</v>
      </c>
      <c r="M915" s="33">
        <f>L915+Mode1_Parameter_sheet!$D$7</f>
        <v>0.17415737636716197</v>
      </c>
      <c r="N915" s="33">
        <f>$R$8*COS($R$6*(K915-Mode1_Parameter_sheet!$D$9))+$R$10*SIN($R$6*(K915-Mode1_Parameter_sheet!$D$9))-$R$9*COS($R$7*(K915-Mode1_Parameter_sheet!$D$9))-$R$11*SIN($R$7*(K915-Mode1_Parameter_sheet!$D$9))</f>
        <v>1.8979174700297693E-2</v>
      </c>
      <c r="O915" s="33">
        <f>N915+Mode1_Parameter_sheet!$D$8</f>
        <v>0.56834480129412945</v>
      </c>
    </row>
    <row r="916" spans="2:15">
      <c r="B916" s="29">
        <v>910</v>
      </c>
      <c r="C916" s="26">
        <v>30.333333329999999</v>
      </c>
      <c r="D916" s="26">
        <v>0.18282710599999999</v>
      </c>
      <c r="E916" s="26">
        <v>0.11836652189999999</v>
      </c>
      <c r="F916" s="26">
        <f>D916-Mode1_Parameter_sheet!$D$7</f>
        <v>3.0889862594967094E-2</v>
      </c>
      <c r="G916" s="26">
        <v>0.56234725870000002</v>
      </c>
      <c r="H916" s="26">
        <v>-5.3971320000000003E-2</v>
      </c>
      <c r="I916" s="26">
        <f>G916-Mode1_Parameter_sheet!$D$8</f>
        <v>1.2981632106168206E-2</v>
      </c>
      <c r="K916" s="26">
        <v>30.333333329999999</v>
      </c>
      <c r="L916" s="33">
        <f>$R$8*COS($R$6*(K916-Mode1_Parameter_sheet!$D$9))+$R$10*SIN($R$6*(K916-Mode1_Parameter_sheet!$D$9))+$R$9*COS($R$7*(K916-Mode1_Parameter_sheet!$D$9))+$R$11*SIN($R$7*(K916-Mode1_Parameter_sheet!$D$9))</f>
        <v>2.683681342773438E-2</v>
      </c>
      <c r="M916" s="33">
        <f>L916+Mode1_Parameter_sheet!$D$7</f>
        <v>0.17877405683276729</v>
      </c>
      <c r="N916" s="33">
        <f>$R$8*COS($R$6*(K916-Mode1_Parameter_sheet!$D$9))+$R$10*SIN($R$6*(K916-Mode1_Parameter_sheet!$D$9))-$R$9*COS($R$7*(K916-Mode1_Parameter_sheet!$D$9))-$R$11*SIN($R$7*(K916-Mode1_Parameter_sheet!$D$9))</f>
        <v>1.7157266867854831E-2</v>
      </c>
      <c r="O916" s="33">
        <f>N916+Mode1_Parameter_sheet!$D$8</f>
        <v>0.56652289346168661</v>
      </c>
    </row>
    <row r="917" spans="2:15">
      <c r="B917" s="29">
        <v>911</v>
      </c>
      <c r="C917" s="26">
        <v>30.366666670000001</v>
      </c>
      <c r="D917" s="26">
        <v>0.18679001519999999</v>
      </c>
      <c r="E917" s="26">
        <v>0.11257299699999999</v>
      </c>
      <c r="F917" s="26">
        <f>D917-Mode1_Parameter_sheet!$D$7</f>
        <v>3.4852771794967097E-2</v>
      </c>
      <c r="G917" s="26">
        <v>0.56050576050000001</v>
      </c>
      <c r="H917" s="26">
        <v>-5.1782154859999999E-2</v>
      </c>
      <c r="I917" s="26">
        <f>G917-Mode1_Parameter_sheet!$D$8</f>
        <v>1.1140133906168193E-2</v>
      </c>
      <c r="K917" s="26">
        <v>30.366666670000001</v>
      </c>
      <c r="L917" s="33">
        <f>$R$8*COS($R$6*(K917-Mode1_Parameter_sheet!$D$9))+$R$10*SIN($R$6*(K917-Mode1_Parameter_sheet!$D$9))+$R$9*COS($R$7*(K917-Mode1_Parameter_sheet!$D$9))+$R$11*SIN($R$7*(K917-Mode1_Parameter_sheet!$D$9))</f>
        <v>3.1265580759542777E-2</v>
      </c>
      <c r="M917" s="33">
        <f>L917+Mode1_Parameter_sheet!$D$7</f>
        <v>0.18320282416457567</v>
      </c>
      <c r="N917" s="33">
        <f>$R$8*COS($R$6*(K917-Mode1_Parameter_sheet!$D$9))+$R$10*SIN($R$6*(K917-Mode1_Parameter_sheet!$D$9))-$R$9*COS($R$7*(K917-Mode1_Parameter_sheet!$D$9))-$R$11*SIN($R$7*(K917-Mode1_Parameter_sheet!$D$9))</f>
        <v>1.5249673903851936E-2</v>
      </c>
      <c r="O917" s="33">
        <f>N917+Mode1_Parameter_sheet!$D$8</f>
        <v>0.56461530049768371</v>
      </c>
    </row>
    <row r="918" spans="2:15">
      <c r="B918" s="29">
        <v>912</v>
      </c>
      <c r="C918" s="26">
        <v>30.4</v>
      </c>
      <c r="D918" s="26">
        <v>0.1903319725</v>
      </c>
      <c r="E918" s="26">
        <v>0.1037390361</v>
      </c>
      <c r="F918" s="26">
        <f>D918-Mode1_Parameter_sheet!$D$7</f>
        <v>3.8394729094967106E-2</v>
      </c>
      <c r="G918" s="26">
        <v>0.558895115</v>
      </c>
      <c r="H918" s="26">
        <v>-4.9095360519999999E-2</v>
      </c>
      <c r="I918" s="26">
        <f>G918-Mode1_Parameter_sheet!$D$8</f>
        <v>9.529488406168185E-3</v>
      </c>
      <c r="K918" s="26">
        <v>30.4</v>
      </c>
      <c r="L918" s="33">
        <f>$R$8*COS($R$6*(K918-Mode1_Parameter_sheet!$D$9))+$R$10*SIN($R$6*(K918-Mode1_Parameter_sheet!$D$9))+$R$9*COS($R$7*(K918-Mode1_Parameter_sheet!$D$9))+$R$11*SIN($R$7*(K918-Mode1_Parameter_sheet!$D$9))</f>
        <v>3.5465132194663247E-2</v>
      </c>
      <c r="M918" s="33">
        <f>L918+Mode1_Parameter_sheet!$D$7</f>
        <v>0.18740237559969614</v>
      </c>
      <c r="N918" s="33">
        <f>$R$8*COS($R$6*(K918-Mode1_Parameter_sheet!$D$9))+$R$10*SIN($R$6*(K918-Mode1_Parameter_sheet!$D$9))-$R$9*COS($R$7*(K918-Mode1_Parameter_sheet!$D$9))-$R$11*SIN($R$7*(K918-Mode1_Parameter_sheet!$D$9))</f>
        <v>1.3282017887689021E-2</v>
      </c>
      <c r="O918" s="33">
        <f>N918+Mode1_Parameter_sheet!$D$8</f>
        <v>0.56264764448152083</v>
      </c>
    </row>
    <row r="919" spans="2:15">
      <c r="B919" s="29">
        <v>913</v>
      </c>
      <c r="C919" s="26">
        <v>30.43333333</v>
      </c>
      <c r="D919" s="26">
        <v>0.19370595099999999</v>
      </c>
      <c r="E919" s="26">
        <v>9.511457458E-2</v>
      </c>
      <c r="F919" s="26">
        <f>D919-Mode1_Parameter_sheet!$D$7</f>
        <v>4.1768707594967092E-2</v>
      </c>
      <c r="G919" s="26">
        <v>0.55723273640000004</v>
      </c>
      <c r="H919" s="26">
        <v>-5.2132694540000003E-2</v>
      </c>
      <c r="I919" s="26">
        <f>G919-Mode1_Parameter_sheet!$D$8</f>
        <v>7.8671098061682265E-3</v>
      </c>
      <c r="K919" s="26">
        <v>30.43333333</v>
      </c>
      <c r="L919" s="33">
        <f>$R$8*COS($R$6*(K919-Mode1_Parameter_sheet!$D$9))+$R$10*SIN($R$6*(K919-Mode1_Parameter_sheet!$D$9))+$R$9*COS($R$7*(K919-Mode1_Parameter_sheet!$D$9))+$R$11*SIN($R$7*(K919-Mode1_Parameter_sheet!$D$9))</f>
        <v>3.9395961744738556E-2</v>
      </c>
      <c r="M919" s="33">
        <f>L919+Mode1_Parameter_sheet!$D$7</f>
        <v>0.19133320514977145</v>
      </c>
      <c r="N919" s="33">
        <f>$R$8*COS($R$6*(K919-Mode1_Parameter_sheet!$D$9))+$R$10*SIN($R$6*(K919-Mode1_Parameter_sheet!$D$9))-$R$9*COS($R$7*(K919-Mode1_Parameter_sheet!$D$9))-$R$11*SIN($R$7*(K919-Mode1_Parameter_sheet!$D$9))</f>
        <v>1.1279925458798943E-2</v>
      </c>
      <c r="O919" s="33">
        <f>N919+Mode1_Parameter_sheet!$D$8</f>
        <v>0.56064555205263078</v>
      </c>
    </row>
    <row r="920" spans="2:15">
      <c r="B920" s="29">
        <v>914</v>
      </c>
      <c r="C920" s="26">
        <v>30.466666669999999</v>
      </c>
      <c r="D920" s="26">
        <v>0.1966729441</v>
      </c>
      <c r="E920" s="26">
        <v>8.7010999170000006E-2</v>
      </c>
      <c r="F920" s="26">
        <f>D920-Mode1_Parameter_sheet!$D$7</f>
        <v>4.4735700694967101E-2</v>
      </c>
      <c r="G920" s="26">
        <v>0.55541960209999997</v>
      </c>
      <c r="H920" s="26">
        <v>-5.2683163310000003E-2</v>
      </c>
      <c r="I920" s="26">
        <f>G920-Mode1_Parameter_sheet!$D$8</f>
        <v>6.0539755061681522E-3</v>
      </c>
      <c r="K920" s="26">
        <v>30.466666669999999</v>
      </c>
      <c r="L920" s="33">
        <f>$R$8*COS($R$6*(K920-Mode1_Parameter_sheet!$D$9))+$R$10*SIN($R$6*(K920-Mode1_Parameter_sheet!$D$9))+$R$9*COS($R$7*(K920-Mode1_Parameter_sheet!$D$9))+$R$11*SIN($R$7*(K920-Mode1_Parameter_sheet!$D$9))</f>
        <v>4.3020742965627592E-2</v>
      </c>
      <c r="M920" s="33">
        <f>L920+Mode1_Parameter_sheet!$D$7</f>
        <v>0.19495798637066047</v>
      </c>
      <c r="N920" s="33">
        <f>$R$8*COS($R$6*(K920-Mode1_Parameter_sheet!$D$9))+$R$10*SIN($R$6*(K920-Mode1_Parameter_sheet!$D$9))-$R$9*COS($R$7*(K920-Mode1_Parameter_sheet!$D$9))-$R$11*SIN($R$7*(K920-Mode1_Parameter_sheet!$D$9))</f>
        <v>9.2687286899586878E-3</v>
      </c>
      <c r="O920" s="33">
        <f>N920+Mode1_Parameter_sheet!$D$8</f>
        <v>0.55863435528379046</v>
      </c>
    </row>
    <row r="921" spans="2:15">
      <c r="B921" s="29">
        <v>915</v>
      </c>
      <c r="C921" s="26">
        <v>30.5</v>
      </c>
      <c r="D921" s="26">
        <v>0.19950668429999999</v>
      </c>
      <c r="E921" s="26">
        <v>7.5603730280000003E-2</v>
      </c>
      <c r="F921" s="26">
        <f>D921-Mode1_Parameter_sheet!$D$7</f>
        <v>4.7569440894967091E-2</v>
      </c>
      <c r="G921" s="26">
        <v>0.55372052559999996</v>
      </c>
      <c r="H921" s="26">
        <v>-4.9235366609999998E-2</v>
      </c>
      <c r="I921" s="26">
        <f>G921-Mode1_Parameter_sheet!$D$8</f>
        <v>4.3548990061681447E-3</v>
      </c>
      <c r="K921" s="26">
        <v>30.5</v>
      </c>
      <c r="L921" s="33">
        <f>$R$8*COS($R$6*(K921-Mode1_Parameter_sheet!$D$9))+$R$10*SIN($R$6*(K921-Mode1_Parameter_sheet!$D$9))+$R$9*COS($R$7*(K921-Mode1_Parameter_sheet!$D$9))+$R$11*SIN($R$7*(K921-Mode1_Parameter_sheet!$D$9))</f>
        <v>4.6304694245570974E-2</v>
      </c>
      <c r="M921" s="33">
        <f>L921+Mode1_Parameter_sheet!$D$7</f>
        <v>0.19824193765060388</v>
      </c>
      <c r="N921" s="33">
        <f>$R$8*COS($R$6*(K921-Mode1_Parameter_sheet!$D$9))+$R$10*SIN($R$6*(K921-Mode1_Parameter_sheet!$D$9))-$R$9*COS($R$7*(K921-Mode1_Parameter_sheet!$D$9))-$R$11*SIN($R$7*(K921-Mode1_Parameter_sheet!$D$9))</f>
        <v>7.273173351139018E-3</v>
      </c>
      <c r="O921" s="33">
        <f>N921+Mode1_Parameter_sheet!$D$8</f>
        <v>0.55663879994497079</v>
      </c>
    </row>
    <row r="922" spans="2:15">
      <c r="B922" s="29">
        <v>916</v>
      </c>
      <c r="C922" s="26">
        <v>30.533333330000001</v>
      </c>
      <c r="D922" s="26">
        <v>0.2017131928</v>
      </c>
      <c r="E922" s="26">
        <v>5.8252771959999998E-2</v>
      </c>
      <c r="F922" s="26">
        <f>D922-Mode1_Parameter_sheet!$D$7</f>
        <v>4.9775949394967101E-2</v>
      </c>
      <c r="G922" s="26">
        <v>0.5521372443</v>
      </c>
      <c r="H922" s="26">
        <v>-4.5384732740000003E-2</v>
      </c>
      <c r="I922" s="26">
        <f>G922-Mode1_Parameter_sheet!$D$8</f>
        <v>2.7716177061681835E-3</v>
      </c>
      <c r="K922" s="26">
        <v>30.533333330000001</v>
      </c>
      <c r="L922" s="33">
        <f>$R$8*COS($R$6*(K922-Mode1_Parameter_sheet!$D$9))+$R$10*SIN($R$6*(K922-Mode1_Parameter_sheet!$D$9))+$R$9*COS($R$7*(K922-Mode1_Parameter_sheet!$D$9))+$R$11*SIN($R$7*(K922-Mode1_Parameter_sheet!$D$9))</f>
        <v>4.9215930878221528E-2</v>
      </c>
      <c r="M922" s="33">
        <f>L922+Mode1_Parameter_sheet!$D$7</f>
        <v>0.20115317428325441</v>
      </c>
      <c r="N922" s="33">
        <f>$R$8*COS($R$6*(K922-Mode1_Parameter_sheet!$D$9))+$R$10*SIN($R$6*(K922-Mode1_Parameter_sheet!$D$9))-$R$9*COS($R$7*(K922-Mode1_Parameter_sheet!$D$9))-$R$11*SIN($R$7*(K922-Mode1_Parameter_sheet!$D$9))</f>
        <v>5.3171321522701986E-3</v>
      </c>
      <c r="O922" s="33">
        <f>N922+Mode1_Parameter_sheet!$D$8</f>
        <v>0.55468275874610207</v>
      </c>
    </row>
    <row r="923" spans="2:15">
      <c r="B923" s="29">
        <v>917</v>
      </c>
      <c r="C923" s="26">
        <v>30.56666667</v>
      </c>
      <c r="D923" s="26">
        <v>0.2033902024</v>
      </c>
      <c r="E923" s="26">
        <v>4.5485555160000003E-2</v>
      </c>
      <c r="F923" s="26">
        <f>D923-Mode1_Parameter_sheet!$D$7</f>
        <v>5.1452958994967102E-2</v>
      </c>
      <c r="G923" s="26">
        <v>0.55069487669999995</v>
      </c>
      <c r="H923" s="26">
        <v>-4.2118586139999997E-2</v>
      </c>
      <c r="I923" s="26">
        <f>G923-Mode1_Parameter_sheet!$D$8</f>
        <v>1.3292501061681339E-3</v>
      </c>
      <c r="K923" s="26">
        <v>30.56666667</v>
      </c>
      <c r="L923" s="33">
        <f>$R$8*COS($R$6*(K923-Mode1_Parameter_sheet!$D$9))+$R$10*SIN($R$6*(K923-Mode1_Parameter_sheet!$D$9))+$R$9*COS($R$7*(K923-Mode1_Parameter_sheet!$D$9))+$R$11*SIN($R$7*(K923-Mode1_Parameter_sheet!$D$9))</f>
        <v>5.172578066174742E-2</v>
      </c>
      <c r="M923" s="33">
        <f>L923+Mode1_Parameter_sheet!$D$7</f>
        <v>0.20366302406678033</v>
      </c>
      <c r="N923" s="33">
        <f>$R$8*COS($R$6*(K923-Mode1_Parameter_sheet!$D$9))+$R$10*SIN($R$6*(K923-Mode1_Parameter_sheet!$D$9))-$R$9*COS($R$7*(K923-Mode1_Parameter_sheet!$D$9))-$R$11*SIN($R$7*(K923-Mode1_Parameter_sheet!$D$9))</f>
        <v>3.4233370727696603E-3</v>
      </c>
      <c r="O923" s="33">
        <f>N923+Mode1_Parameter_sheet!$D$8</f>
        <v>0.55278896366660146</v>
      </c>
    </row>
    <row r="924" spans="2:15">
      <c r="B924" s="29">
        <v>918</v>
      </c>
      <c r="C924" s="26">
        <v>30.6</v>
      </c>
      <c r="D924" s="26">
        <v>0.2047455631</v>
      </c>
      <c r="E924" s="26">
        <v>3.7603175359999998E-2</v>
      </c>
      <c r="F924" s="26">
        <f>D924-Mode1_Parameter_sheet!$D$7</f>
        <v>5.2808319694967104E-2</v>
      </c>
      <c r="G924" s="26">
        <v>0.54932933849999999</v>
      </c>
      <c r="H924" s="26">
        <v>-4.1020569749999999E-2</v>
      </c>
      <c r="I924" s="26">
        <f>G924-Mode1_Parameter_sheet!$D$8</f>
        <v>-3.6288093831826629E-5</v>
      </c>
      <c r="K924" s="26">
        <v>30.6</v>
      </c>
      <c r="L924" s="33">
        <f>$R$8*COS($R$6*(K924-Mode1_Parameter_sheet!$D$9))+$R$10*SIN($R$6*(K924-Mode1_Parameter_sheet!$D$9))+$R$9*COS($R$7*(K924-Mode1_Parameter_sheet!$D$9))+$R$11*SIN($R$7*(K924-Mode1_Parameter_sheet!$D$9))</f>
        <v>5.3809072071067762E-2</v>
      </c>
      <c r="M924" s="33">
        <f>L924+Mode1_Parameter_sheet!$D$7</f>
        <v>0.20574631547610067</v>
      </c>
      <c r="N924" s="33">
        <f>$R$8*COS($R$6*(K924-Mode1_Parameter_sheet!$D$9))+$R$10*SIN($R$6*(K924-Mode1_Parameter_sheet!$D$9))-$R$9*COS($R$7*(K924-Mode1_Parameter_sheet!$D$9))-$R$11*SIN($R$7*(K924-Mode1_Parameter_sheet!$D$9))</f>
        <v>1.6131280269617264E-3</v>
      </c>
      <c r="O924" s="33">
        <f>N924+Mode1_Parameter_sheet!$D$8</f>
        <v>0.55097875462079349</v>
      </c>
    </row>
    <row r="925" spans="2:15">
      <c r="B925" s="29">
        <v>919</v>
      </c>
      <c r="C925" s="26">
        <v>30.633333329999999</v>
      </c>
      <c r="D925" s="26">
        <v>0.20589708070000001</v>
      </c>
      <c r="E925" s="26">
        <v>2.237016893E-2</v>
      </c>
      <c r="F925" s="26">
        <f>D925-Mode1_Parameter_sheet!$D$7</f>
        <v>5.3959837294967117E-2</v>
      </c>
      <c r="G925" s="26">
        <v>0.54796017210000003</v>
      </c>
      <c r="H925" s="26">
        <v>-4.0100107230000001E-2</v>
      </c>
      <c r="I925" s="26">
        <f>G925-Mode1_Parameter_sheet!$D$8</f>
        <v>-1.4054544938317814E-3</v>
      </c>
      <c r="K925" s="26">
        <v>30.633333329999999</v>
      </c>
      <c r="L925" s="33">
        <f>$R$8*COS($R$6*(K925-Mode1_Parameter_sheet!$D$9))+$R$10*SIN($R$6*(K925-Mode1_Parameter_sheet!$D$9))+$R$9*COS($R$7*(K925-Mode1_Parameter_sheet!$D$9))+$R$11*SIN($R$7*(K925-Mode1_Parameter_sheet!$D$9))</f>
        <v>5.5444396299906329E-2</v>
      </c>
      <c r="M925" s="33">
        <f>L925+Mode1_Parameter_sheet!$D$7</f>
        <v>0.20738163970493922</v>
      </c>
      <c r="N925" s="33">
        <f>$R$8*COS($R$6*(K925-Mode1_Parameter_sheet!$D$9))+$R$10*SIN($R$6*(K925-Mode1_Parameter_sheet!$D$9))-$R$9*COS($R$7*(K925-Mode1_Parameter_sheet!$D$9))-$R$11*SIN($R$7*(K925-Mode1_Parameter_sheet!$D$9))</f>
        <v>-9.378424088337875E-5</v>
      </c>
      <c r="O925" s="33">
        <f>N925+Mode1_Parameter_sheet!$D$8</f>
        <v>0.54927184235294846</v>
      </c>
    </row>
    <row r="926" spans="2:15">
      <c r="B926" s="29">
        <v>920</v>
      </c>
      <c r="C926" s="26">
        <v>30.666666670000001</v>
      </c>
      <c r="D926" s="26">
        <v>0.2062369077</v>
      </c>
      <c r="E926" s="26">
        <v>5.1216790240000004E-3</v>
      </c>
      <c r="F926" s="26">
        <f>D926-Mode1_Parameter_sheet!$D$7</f>
        <v>5.4299664294967104E-2</v>
      </c>
      <c r="G926" s="26">
        <v>0.54665599809999998</v>
      </c>
      <c r="H926" s="26">
        <v>-3.2917313320000002E-2</v>
      </c>
      <c r="I926" s="26">
        <f>G926-Mode1_Parameter_sheet!$D$8</f>
        <v>-2.7096284938318282E-3</v>
      </c>
      <c r="K926" s="26">
        <v>30.666666670000001</v>
      </c>
      <c r="L926" s="33">
        <f>$R$8*COS($R$6*(K926-Mode1_Parameter_sheet!$D$9))+$R$10*SIN($R$6*(K926-Mode1_Parameter_sheet!$D$9))+$R$9*COS($R$7*(K926-Mode1_Parameter_sheet!$D$9))+$R$11*SIN($R$7*(K926-Mode1_Parameter_sheet!$D$9))</f>
        <v>5.6614326827664069E-2</v>
      </c>
      <c r="M926" s="33">
        <f>L926+Mode1_Parameter_sheet!$D$7</f>
        <v>0.20855157023269696</v>
      </c>
      <c r="N926" s="33">
        <f>$R$8*COS($R$6*(K926-Mode1_Parameter_sheet!$D$9))+$R$10*SIN($R$6*(K926-Mode1_Parameter_sheet!$D$9))-$R$9*COS($R$7*(K926-Mode1_Parameter_sheet!$D$9))-$R$11*SIN($R$7*(K926-Mode1_Parameter_sheet!$D$9))</f>
        <v>-1.6795281806602606E-3</v>
      </c>
      <c r="O926" s="33">
        <f>N926+Mode1_Parameter_sheet!$D$8</f>
        <v>0.54768609841317151</v>
      </c>
    </row>
    <row r="927" spans="2:15">
      <c r="B927" s="29">
        <v>921</v>
      </c>
      <c r="C927" s="26">
        <v>30.7</v>
      </c>
      <c r="D927" s="26">
        <v>0.20623852600000001</v>
      </c>
      <c r="E927" s="26">
        <v>-2.5957261750000002E-3</v>
      </c>
      <c r="F927" s="26">
        <f>D927-Mode1_Parameter_sheet!$D$7</f>
        <v>5.430128259496711E-2</v>
      </c>
      <c r="G927" s="26">
        <v>0.54576568449999996</v>
      </c>
      <c r="H927" s="26">
        <v>-2.5970257270000002E-2</v>
      </c>
      <c r="I927" s="26">
        <f>G927-Mode1_Parameter_sheet!$D$8</f>
        <v>-3.5999420938318538E-3</v>
      </c>
      <c r="K927" s="26">
        <v>30.7</v>
      </c>
      <c r="L927" s="33">
        <f>$R$8*COS($R$6*(K927-Mode1_Parameter_sheet!$D$9))+$R$10*SIN($R$6*(K927-Mode1_Parameter_sheet!$D$9))+$R$9*COS($R$7*(K927-Mode1_Parameter_sheet!$D$9))+$R$11*SIN($R$7*(K927-Mode1_Parameter_sheet!$D$9))</f>
        <v>5.7305603988443254E-2</v>
      </c>
      <c r="M927" s="33">
        <f>L927+Mode1_Parameter_sheet!$D$7</f>
        <v>0.20924284739347615</v>
      </c>
      <c r="N927" s="33">
        <f>$R$8*COS($R$6*(K927-Mode1_Parameter_sheet!$D$9))+$R$10*SIN($R$6*(K927-Mode1_Parameter_sheet!$D$9))-$R$9*COS($R$7*(K927-Mode1_Parameter_sheet!$D$9))-$R$11*SIN($R$7*(K927-Mode1_Parameter_sheet!$D$9))</f>
        <v>-3.1282579354530056E-3</v>
      </c>
      <c r="O927" s="33">
        <f>N927+Mode1_Parameter_sheet!$D$8</f>
        <v>0.5462373686583788</v>
      </c>
    </row>
    <row r="928" spans="2:15">
      <c r="B928" s="29">
        <v>922</v>
      </c>
      <c r="C928" s="26">
        <v>30.733333330000001</v>
      </c>
      <c r="D928" s="26">
        <v>0.20606385930000001</v>
      </c>
      <c r="E928" s="26">
        <v>-1.6099341279999999E-2</v>
      </c>
      <c r="F928" s="26">
        <f>D928-Mode1_Parameter_sheet!$D$7</f>
        <v>5.4126615894967117E-2</v>
      </c>
      <c r="G928" s="26">
        <v>0.54492464760000003</v>
      </c>
      <c r="H928" s="26">
        <v>-2.3474364599999999E-2</v>
      </c>
      <c r="I928" s="26">
        <f>G928-Mode1_Parameter_sheet!$D$8</f>
        <v>-4.440978993831779E-3</v>
      </c>
      <c r="K928" s="26">
        <v>30.733333330000001</v>
      </c>
      <c r="L928" s="33">
        <f>$R$8*COS($R$6*(K928-Mode1_Parameter_sheet!$D$9))+$R$10*SIN($R$6*(K928-Mode1_Parameter_sheet!$D$9))+$R$9*COS($R$7*(K928-Mode1_Parameter_sheet!$D$9))+$R$11*SIN($R$7*(K928-Mode1_Parameter_sheet!$D$9))</f>
        <v>5.7509282731189645E-2</v>
      </c>
      <c r="M928" s="33">
        <f>L928+Mode1_Parameter_sheet!$D$7</f>
        <v>0.20944652613622255</v>
      </c>
      <c r="N928" s="33">
        <f>$R$8*COS($R$6*(K928-Mode1_Parameter_sheet!$D$9))+$R$10*SIN($R$6*(K928-Mode1_Parameter_sheet!$D$9))-$R$9*COS($R$7*(K928-Mode1_Parameter_sheet!$D$9))-$R$11*SIN($R$7*(K928-Mode1_Parameter_sheet!$D$9))</f>
        <v>-4.4263179332634413E-3</v>
      </c>
      <c r="O928" s="33">
        <f>N928+Mode1_Parameter_sheet!$D$8</f>
        <v>0.54493930866056839</v>
      </c>
    </row>
    <row r="929" spans="2:15">
      <c r="B929" s="29">
        <v>923</v>
      </c>
      <c r="C929" s="26">
        <v>30.766666669999999</v>
      </c>
      <c r="D929" s="26">
        <v>0.20516523659999999</v>
      </c>
      <c r="E929" s="26">
        <v>-3.3164018339999997E-2</v>
      </c>
      <c r="F929" s="26">
        <f>D929-Mode1_Parameter_sheet!$D$7</f>
        <v>5.3227993194967099E-2</v>
      </c>
      <c r="G929" s="26">
        <v>0.54420072689999999</v>
      </c>
      <c r="H929" s="26">
        <v>-2.023128653E-2</v>
      </c>
      <c r="I929" s="26">
        <f>G929-Mode1_Parameter_sheet!$D$8</f>
        <v>-5.1648996938318259E-3</v>
      </c>
      <c r="K929" s="26">
        <v>30.766666669999999</v>
      </c>
      <c r="L929" s="33">
        <f>$R$8*COS($R$6*(K929-Mode1_Parameter_sheet!$D$9))+$R$10*SIN($R$6*(K929-Mode1_Parameter_sheet!$D$9))+$R$9*COS($R$7*(K929-Mode1_Parameter_sheet!$D$9))+$R$11*SIN($R$7*(K929-Mode1_Parameter_sheet!$D$9))</f>
        <v>5.7220835614941061E-2</v>
      </c>
      <c r="M929" s="33">
        <f>L929+Mode1_Parameter_sheet!$D$7</f>
        <v>0.20915807901997396</v>
      </c>
      <c r="N929" s="33">
        <f>$R$8*COS($R$6*(K929-Mode1_Parameter_sheet!$D$9))+$R$10*SIN($R$6*(K929-Mode1_Parameter_sheet!$D$9))-$R$9*COS($R$7*(K929-Mode1_Parameter_sheet!$D$9))-$R$11*SIN($R$7*(K929-Mode1_Parameter_sheet!$D$9))</f>
        <v>-5.5623752572699983E-3</v>
      </c>
      <c r="O929" s="33">
        <f>N929+Mode1_Parameter_sheet!$D$8</f>
        <v>0.54380325133656182</v>
      </c>
    </row>
    <row r="930" spans="2:15">
      <c r="B930" s="29">
        <v>924</v>
      </c>
      <c r="C930" s="26">
        <v>30.8</v>
      </c>
      <c r="D930" s="26">
        <v>0.2038529248</v>
      </c>
      <c r="E930" s="26">
        <v>-5.0238558090000003E-2</v>
      </c>
      <c r="F930" s="26">
        <f>D930-Mode1_Parameter_sheet!$D$7</f>
        <v>5.1915681394967106E-2</v>
      </c>
      <c r="G930" s="26">
        <v>0.54357589510000004</v>
      </c>
      <c r="H930" s="26">
        <v>-1.408048403E-2</v>
      </c>
      <c r="I930" s="26">
        <f>G930-Mode1_Parameter_sheet!$D$8</f>
        <v>-5.7897314938317734E-3</v>
      </c>
      <c r="K930" s="26">
        <v>30.8</v>
      </c>
      <c r="L930" s="33">
        <f>$R$8*COS($R$6*(K930-Mode1_Parameter_sheet!$D$9))+$R$10*SIN($R$6*(K930-Mode1_Parameter_sheet!$D$9))+$R$9*COS($R$7*(K930-Mode1_Parameter_sheet!$D$9))+$R$11*SIN($R$7*(K930-Mode1_Parameter_sheet!$D$9))</f>
        <v>5.6440216316835795E-2</v>
      </c>
      <c r="M930" s="33">
        <f>L930+Mode1_Parameter_sheet!$D$7</f>
        <v>0.20837745972186869</v>
      </c>
      <c r="N930" s="33">
        <f>$R$8*COS($R$6*(K930-Mode1_Parameter_sheet!$D$9))+$R$10*SIN($R$6*(K930-Mode1_Parameter_sheet!$D$9))-$R$9*COS($R$7*(K930-Mode1_Parameter_sheet!$D$9))-$R$11*SIN($R$7*(K930-Mode1_Parameter_sheet!$D$9))</f>
        <v>-6.5275237439180976E-3</v>
      </c>
      <c r="O930" s="33">
        <f>N930+Mode1_Parameter_sheet!$D$8</f>
        <v>0.54283810284991374</v>
      </c>
    </row>
    <row r="931" spans="2:15">
      <c r="B931" s="29">
        <v>925</v>
      </c>
      <c r="C931" s="26">
        <v>30.833333329999999</v>
      </c>
      <c r="D931" s="26">
        <v>0.2018159994</v>
      </c>
      <c r="E931" s="26">
        <v>-6.3727066469999996E-2</v>
      </c>
      <c r="F931" s="26">
        <f>D931-Mode1_Parameter_sheet!$D$7</f>
        <v>4.9878755994967106E-2</v>
      </c>
      <c r="G931" s="26">
        <v>0.5432620279</v>
      </c>
      <c r="H931" s="26">
        <v>-9.1550786389999993E-3</v>
      </c>
      <c r="I931" s="26">
        <f>G931-Mode1_Parameter_sheet!$D$8</f>
        <v>-6.1035986938318132E-3</v>
      </c>
      <c r="K931" s="26">
        <v>30.833333329999999</v>
      </c>
      <c r="L931" s="33">
        <f>$R$8*COS($R$6*(K931-Mode1_Parameter_sheet!$D$9))+$R$10*SIN($R$6*(K931-Mode1_Parameter_sheet!$D$9))+$R$9*COS($R$7*(K931-Mode1_Parameter_sheet!$D$9))+$R$11*SIN($R$7*(K931-Mode1_Parameter_sheet!$D$9))</f>
        <v>5.5171878838789656E-2</v>
      </c>
      <c r="M931" s="33">
        <f>L931+Mode1_Parameter_sheet!$D$7</f>
        <v>0.20710912224382255</v>
      </c>
      <c r="N931" s="33">
        <f>$R$8*COS($R$6*(K931-Mode1_Parameter_sheet!$D$9))+$R$10*SIN($R$6*(K931-Mode1_Parameter_sheet!$D$9))-$R$9*COS($R$7*(K931-Mode1_Parameter_sheet!$D$9))-$R$11*SIN($R$7*(K931-Mode1_Parameter_sheet!$D$9))</f>
        <v>-7.3153608516809375E-3</v>
      </c>
      <c r="O931" s="33">
        <f>N931+Mode1_Parameter_sheet!$D$8</f>
        <v>0.54205026574215087</v>
      </c>
    </row>
    <row r="932" spans="2:15">
      <c r="B932" s="29">
        <v>926</v>
      </c>
      <c r="C932" s="26">
        <v>30.866666670000001</v>
      </c>
      <c r="D932" s="26">
        <v>0.19960445369999999</v>
      </c>
      <c r="E932" s="26">
        <v>-7.0793068419999994E-2</v>
      </c>
      <c r="F932" s="26">
        <f>D932-Mode1_Parameter_sheet!$D$7</f>
        <v>4.7667210294967094E-2</v>
      </c>
      <c r="G932" s="26">
        <v>0.54296555660000001</v>
      </c>
      <c r="H932" s="26">
        <v>-5.4540127419999999E-3</v>
      </c>
      <c r="I932" s="26">
        <f>G932-Mode1_Parameter_sheet!$D$8</f>
        <v>-6.4000699938318029E-3</v>
      </c>
      <c r="K932" s="26">
        <v>30.866666670000001</v>
      </c>
      <c r="L932" s="33">
        <f>$R$8*COS($R$6*(K932-Mode1_Parameter_sheet!$D$9))+$R$10*SIN($R$6*(K932-Mode1_Parameter_sheet!$D$9))+$R$9*COS($R$7*(K932-Mode1_Parameter_sheet!$D$9))+$R$11*SIN($R$7*(K932-Mode1_Parameter_sheet!$D$9))</f>
        <v>5.3424753642324796E-2</v>
      </c>
      <c r="M932" s="33">
        <f>L932+Mode1_Parameter_sheet!$D$7</f>
        <v>0.20536199704735769</v>
      </c>
      <c r="N932" s="33">
        <f>$R$8*COS($R$6*(K932-Mode1_Parameter_sheet!$D$9))+$R$10*SIN($R$6*(K932-Mode1_Parameter_sheet!$D$9))-$R$9*COS($R$7*(K932-Mode1_Parameter_sheet!$D$9))-$R$11*SIN($R$7*(K932-Mode1_Parameter_sheet!$D$9))</f>
        <v>-7.9220304513366487E-3</v>
      </c>
      <c r="O932" s="33">
        <f>N932+Mode1_Parameter_sheet!$D$8</f>
        <v>0.54144359614249515</v>
      </c>
    </row>
    <row r="933" spans="2:15">
      <c r="B933" s="29">
        <v>927</v>
      </c>
      <c r="C933" s="26">
        <v>30.9</v>
      </c>
      <c r="D933" s="26">
        <v>0.19709646149999999</v>
      </c>
      <c r="E933" s="26">
        <v>-8.3527263020000006E-2</v>
      </c>
      <c r="F933" s="26">
        <f>D933-Mode1_Parameter_sheet!$D$7</f>
        <v>4.5159218094967091E-2</v>
      </c>
      <c r="G933" s="26">
        <v>0.54289842710000003</v>
      </c>
      <c r="H933" s="26">
        <v>-5.7740691220000003E-4</v>
      </c>
      <c r="I933" s="26">
        <f>G933-Mode1_Parameter_sheet!$D$8</f>
        <v>-6.4671994938317878E-3</v>
      </c>
      <c r="K933" s="26">
        <v>30.9</v>
      </c>
      <c r="L933" s="33">
        <f>$R$8*COS($R$6*(K933-Mode1_Parameter_sheet!$D$9))+$R$10*SIN($R$6*(K933-Mode1_Parameter_sheet!$D$9))+$R$9*COS($R$7*(K933-Mode1_Parameter_sheet!$D$9))+$R$11*SIN($R$7*(K933-Mode1_Parameter_sheet!$D$9))</f>
        <v>5.1212183317055113E-2</v>
      </c>
      <c r="M933" s="33">
        <f>L933+Mode1_Parameter_sheet!$D$7</f>
        <v>0.20314942672208802</v>
      </c>
      <c r="N933" s="33">
        <f>$R$8*COS($R$6*(K933-Mode1_Parameter_sheet!$D$9))+$R$10*SIN($R$6*(K933-Mode1_Parameter_sheet!$D$9))-$R$9*COS($R$7*(K933-Mode1_Parameter_sheet!$D$9))-$R$11*SIN($R$7*(K933-Mode1_Parameter_sheet!$D$9))</f>
        <v>-8.3462354821545424E-3</v>
      </c>
      <c r="O933" s="33">
        <f>N933+Mode1_Parameter_sheet!$D$8</f>
        <v>0.54101939111167729</v>
      </c>
    </row>
    <row r="934" spans="2:15">
      <c r="B934" s="29">
        <v>928</v>
      </c>
      <c r="C934" s="26">
        <v>30.93333333</v>
      </c>
      <c r="D934" s="26">
        <v>0.19403596949999999</v>
      </c>
      <c r="E934" s="26">
        <v>-9.6304300790000005E-2</v>
      </c>
      <c r="F934" s="26">
        <f>D934-Mode1_Parameter_sheet!$D$7</f>
        <v>4.2098726094967093E-2</v>
      </c>
      <c r="G934" s="26">
        <v>0.54292706280000003</v>
      </c>
      <c r="H934" s="26">
        <v>3.7856705989999999E-3</v>
      </c>
      <c r="I934" s="26">
        <f>G934-Mode1_Parameter_sheet!$D$8</f>
        <v>-6.4385637938317863E-3</v>
      </c>
      <c r="K934" s="26">
        <v>30.93333333</v>
      </c>
      <c r="L934" s="33">
        <f>$R$8*COS($R$6*(K934-Mode1_Parameter_sheet!$D$9))+$R$10*SIN($R$6*(K934-Mode1_Parameter_sheet!$D$9))+$R$9*COS($R$7*(K934-Mode1_Parameter_sheet!$D$9))+$R$11*SIN($R$7*(K934-Mode1_Parameter_sheet!$D$9))</f>
        <v>4.8551810306881139E-2</v>
      </c>
      <c r="M934" s="33">
        <f>L934+Mode1_Parameter_sheet!$D$7</f>
        <v>0.20048905371191403</v>
      </c>
      <c r="N934" s="33">
        <f>$R$8*COS($R$6*(K934-Mode1_Parameter_sheet!$D$9))+$R$10*SIN($R$6*(K934-Mode1_Parameter_sheet!$D$9))-$R$9*COS($R$7*(K934-Mode1_Parameter_sheet!$D$9))-$R$11*SIN($R$7*(K934-Mode1_Parameter_sheet!$D$9))</f>
        <v>-8.5892209566430927E-3</v>
      </c>
      <c r="O934" s="33">
        <f>N934+Mode1_Parameter_sheet!$D$8</f>
        <v>0.54077640563718876</v>
      </c>
    </row>
    <row r="935" spans="2:15">
      <c r="B935" s="29">
        <v>929</v>
      </c>
      <c r="C935" s="26">
        <v>30.966666669999999</v>
      </c>
      <c r="D935" s="26">
        <v>0.19067617479999999</v>
      </c>
      <c r="E935" s="26">
        <v>-0.1056808387</v>
      </c>
      <c r="F935" s="26">
        <f>D935-Mode1_Parameter_sheet!$D$7</f>
        <v>3.8738931394967091E-2</v>
      </c>
      <c r="G935" s="26">
        <v>0.54315080510000002</v>
      </c>
      <c r="H935" s="26">
        <v>9.6126848149999996E-3</v>
      </c>
      <c r="I935" s="26">
        <f>G935-Mode1_Parameter_sheet!$D$8</f>
        <v>-6.2148214938317903E-3</v>
      </c>
      <c r="K935" s="26">
        <v>30.966666669999999</v>
      </c>
      <c r="L935" s="33">
        <f>$R$8*COS($R$6*(K935-Mode1_Parameter_sheet!$D$9))+$R$10*SIN($R$6*(K935-Mode1_Parameter_sheet!$D$9))+$R$9*COS($R$7*(K935-Mode1_Parameter_sheet!$D$9))+$R$11*SIN($R$7*(K935-Mode1_Parameter_sheet!$D$9))</f>
        <v>4.5465427148941709E-2</v>
      </c>
      <c r="M935" s="33">
        <f>L935+Mode1_Parameter_sheet!$D$7</f>
        <v>0.19740267055397459</v>
      </c>
      <c r="N935" s="33">
        <f>$R$8*COS($R$6*(K935-Mode1_Parameter_sheet!$D$9))+$R$10*SIN($R$6*(K935-Mode1_Parameter_sheet!$D$9))-$R$9*COS($R$7*(K935-Mode1_Parameter_sheet!$D$9))-$R$11*SIN($R$7*(K935-Mode1_Parameter_sheet!$D$9))</f>
        <v>-8.6547244200602669E-3</v>
      </c>
      <c r="O935" s="33">
        <f>N935+Mode1_Parameter_sheet!$D$8</f>
        <v>0.54071090217377149</v>
      </c>
    </row>
    <row r="936" spans="2:15">
      <c r="B936" s="29">
        <v>930</v>
      </c>
      <c r="C936" s="26">
        <v>31</v>
      </c>
      <c r="D936" s="26">
        <v>0.18699058020000001</v>
      </c>
      <c r="E936" s="26">
        <v>-0.1186566674</v>
      </c>
      <c r="F936" s="26">
        <f>D936-Mode1_Parameter_sheet!$D$7</f>
        <v>3.505333679496711E-2</v>
      </c>
      <c r="G936" s="26">
        <v>0.54356790840000002</v>
      </c>
      <c r="H936" s="26">
        <v>1.251217892E-2</v>
      </c>
      <c r="I936" s="26">
        <f>G936-Mode1_Parameter_sheet!$D$8</f>
        <v>-5.7977181938317912E-3</v>
      </c>
      <c r="K936" s="26">
        <v>31</v>
      </c>
      <c r="L936" s="33">
        <f>$R$8*COS($R$6*(K936-Mode1_Parameter_sheet!$D$9))+$R$10*SIN($R$6*(K936-Mode1_Parameter_sheet!$D$9))+$R$9*COS($R$7*(K936-Mode1_Parameter_sheet!$D$9))+$R$11*SIN($R$7*(K936-Mode1_Parameter_sheet!$D$9))</f>
        <v>4.1978788886867804E-2</v>
      </c>
      <c r="M936" s="33">
        <f>L936+Mode1_Parameter_sheet!$D$7</f>
        <v>0.19391603229190069</v>
      </c>
      <c r="N936" s="33">
        <f>$R$8*COS($R$6*(K936-Mode1_Parameter_sheet!$D$9))+$R$10*SIN($R$6*(K936-Mode1_Parameter_sheet!$D$9))-$R$9*COS($R$7*(K936-Mode1_Parameter_sheet!$D$9))-$R$11*SIN($R$7*(K936-Mode1_Parameter_sheet!$D$9))</f>
        <v>-8.5488974577690811E-3</v>
      </c>
      <c r="O936" s="33">
        <f>N936+Mode1_Parameter_sheet!$D$8</f>
        <v>0.54081672913606271</v>
      </c>
    </row>
    <row r="937" spans="2:15">
      <c r="B937" s="29">
        <v>931</v>
      </c>
      <c r="C937" s="26">
        <v>31.033333330000001</v>
      </c>
      <c r="D937" s="26">
        <v>0.18276573030000001</v>
      </c>
      <c r="E937" s="26">
        <v>-0.12721256359999999</v>
      </c>
      <c r="F937" s="26">
        <f>D937-Mode1_Parameter_sheet!$D$7</f>
        <v>3.0828486894967116E-2</v>
      </c>
      <c r="G937" s="26">
        <v>0.54398495039999994</v>
      </c>
      <c r="H937" s="26">
        <v>1.531654585E-2</v>
      </c>
      <c r="I937" s="26">
        <f>G937-Mode1_Parameter_sheet!$D$8</f>
        <v>-5.3806761938318681E-3</v>
      </c>
      <c r="K937" s="26">
        <v>31.033333330000001</v>
      </c>
      <c r="L937" s="33">
        <f>$R$8*COS($R$6*(K937-Mode1_Parameter_sheet!$D$9))+$R$10*SIN($R$6*(K937-Mode1_Parameter_sheet!$D$9))+$R$9*COS($R$7*(K937-Mode1_Parameter_sheet!$D$9))+$R$11*SIN($R$7*(K937-Mode1_Parameter_sheet!$D$9))</f>
        <v>3.812137807239506E-2</v>
      </c>
      <c r="M937" s="33">
        <f>L937+Mode1_Parameter_sheet!$D$7</f>
        <v>0.19005862147742797</v>
      </c>
      <c r="N937" s="33">
        <f>$R$8*COS($R$6*(K937-Mode1_Parameter_sheet!$D$9))+$R$10*SIN($R$6*(K937-Mode1_Parameter_sheet!$D$9))-$R$9*COS($R$7*(K937-Mode1_Parameter_sheet!$D$9))-$R$11*SIN($R$7*(K937-Mode1_Parameter_sheet!$D$9))</f>
        <v>-8.2801982811139246E-3</v>
      </c>
      <c r="O937" s="33">
        <f>N937+Mode1_Parameter_sheet!$D$8</f>
        <v>0.54108542831271789</v>
      </c>
    </row>
    <row r="938" spans="2:15">
      <c r="B938" s="29">
        <v>932</v>
      </c>
      <c r="C938" s="26">
        <v>31.06666667</v>
      </c>
      <c r="D938" s="26">
        <v>0.17850974259999999</v>
      </c>
      <c r="E938" s="26">
        <v>-0.13150103830000001</v>
      </c>
      <c r="F938" s="26">
        <f>D938-Mode1_Parameter_sheet!$D$7</f>
        <v>2.6572499194967097E-2</v>
      </c>
      <c r="G938" s="26">
        <v>0.54458901150000005</v>
      </c>
      <c r="H938" s="26">
        <v>1.7768563479999999E-2</v>
      </c>
      <c r="I938" s="26">
        <f>G938-Mode1_Parameter_sheet!$D$8</f>
        <v>-4.7766150938317598E-3</v>
      </c>
      <c r="K938" s="26">
        <v>31.06666667</v>
      </c>
      <c r="L938" s="33">
        <f>$R$8*COS($R$6*(K938-Mode1_Parameter_sheet!$D$9))+$R$10*SIN($R$6*(K938-Mode1_Parameter_sheet!$D$9))+$R$9*COS($R$7*(K938-Mode1_Parameter_sheet!$D$9))+$R$11*SIN($R$7*(K938-Mode1_Parameter_sheet!$D$9))</f>
        <v>3.3926141307056554E-2</v>
      </c>
      <c r="M938" s="33">
        <f>L938+Mode1_Parameter_sheet!$D$7</f>
        <v>0.18586338471208946</v>
      </c>
      <c r="N938" s="33">
        <f>$R$8*COS($R$6*(K938-Mode1_Parameter_sheet!$D$9))+$R$10*SIN($R$6*(K938-Mode1_Parameter_sheet!$D$9))-$R$9*COS($R$7*(K938-Mode1_Parameter_sheet!$D$9))-$R$11*SIN($R$7*(K938-Mode1_Parameter_sheet!$D$9))</f>
        <v>-7.8592564685858214E-3</v>
      </c>
      <c r="O938" s="33">
        <f>N938+Mode1_Parameter_sheet!$D$8</f>
        <v>0.54150637012524594</v>
      </c>
    </row>
    <row r="939" spans="2:15">
      <c r="B939" s="29">
        <v>933</v>
      </c>
      <c r="C939" s="26">
        <v>31.1</v>
      </c>
      <c r="D939" s="26">
        <v>0.1739989944</v>
      </c>
      <c r="E939" s="26">
        <v>-0.13622881179999999</v>
      </c>
      <c r="F939" s="26">
        <f>D939-Mode1_Parameter_sheet!$D$7</f>
        <v>2.20617509949671E-2</v>
      </c>
      <c r="G939" s="26">
        <v>0.54516952129999996</v>
      </c>
      <c r="H939" s="26">
        <v>1.9832547660000002E-2</v>
      </c>
      <c r="I939" s="26">
        <f>G939-Mode1_Parameter_sheet!$D$8</f>
        <v>-4.1961052938318533E-3</v>
      </c>
      <c r="K939" s="26">
        <v>31.1</v>
      </c>
      <c r="L939" s="33">
        <f>$R$8*COS($R$6*(K939-Mode1_Parameter_sheet!$D$9))+$R$10*SIN($R$6*(K939-Mode1_Parameter_sheet!$D$9))+$R$9*COS($R$7*(K939-Mode1_Parameter_sheet!$D$9))+$R$11*SIN($R$7*(K939-Mode1_Parameter_sheet!$D$9))</f>
        <v>2.9429193997545379E-2</v>
      </c>
      <c r="M939" s="33">
        <f>L939+Mode1_Parameter_sheet!$D$7</f>
        <v>0.18136643740257827</v>
      </c>
      <c r="N939" s="33">
        <f>$R$8*COS($R$6*(K939-Mode1_Parameter_sheet!$D$9))+$R$10*SIN($R$6*(K939-Mode1_Parameter_sheet!$D$9))-$R$9*COS($R$7*(K939-Mode1_Parameter_sheet!$D$9))-$R$11*SIN($R$7*(K939-Mode1_Parameter_sheet!$D$9))</f>
        <v>-7.2987128408638757E-3</v>
      </c>
      <c r="O939" s="33">
        <f>N939+Mode1_Parameter_sheet!$D$8</f>
        <v>0.54206691375296789</v>
      </c>
    </row>
    <row r="940" spans="2:15">
      <c r="B940" s="29">
        <v>934</v>
      </c>
      <c r="C940" s="26">
        <v>31.133333329999999</v>
      </c>
      <c r="D940" s="26">
        <v>0.1694278219</v>
      </c>
      <c r="E940" s="26">
        <v>-0.1433663241</v>
      </c>
      <c r="F940" s="26">
        <f>D940-Mode1_Parameter_sheet!$D$7</f>
        <v>1.7490578494967102E-2</v>
      </c>
      <c r="G940" s="26">
        <v>0.54591118130000005</v>
      </c>
      <c r="H940" s="26">
        <v>2.7052069540000001E-2</v>
      </c>
      <c r="I940" s="26">
        <f>G940-Mode1_Parameter_sheet!$D$8</f>
        <v>-3.4544452938317649E-3</v>
      </c>
      <c r="K940" s="26">
        <v>31.133333329999999</v>
      </c>
      <c r="L940" s="33">
        <f>$R$8*COS($R$6*(K940-Mode1_Parameter_sheet!$D$9))+$R$10*SIN($R$6*(K940-Mode1_Parameter_sheet!$D$9))+$R$9*COS($R$7*(K940-Mode1_Parameter_sheet!$D$9))+$R$11*SIN($R$7*(K940-Mode1_Parameter_sheet!$D$9))</f>
        <v>2.4669482347735215E-2</v>
      </c>
      <c r="M940" s="33">
        <f>L940+Mode1_Parameter_sheet!$D$7</f>
        <v>0.17660672575276812</v>
      </c>
      <c r="N940" s="33">
        <f>$R$8*COS($R$6*(K940-Mode1_Parameter_sheet!$D$9))+$R$10*SIN($R$6*(K940-Mode1_Parameter_sheet!$D$9))-$R$9*COS($R$7*(K940-Mode1_Parameter_sheet!$D$9))-$R$11*SIN($R$7*(K940-Mode1_Parameter_sheet!$D$9))</f>
        <v>-6.6130342313794003E-3</v>
      </c>
      <c r="O940" s="33">
        <f>N940+Mode1_Parameter_sheet!$D$8</f>
        <v>0.54275259236245244</v>
      </c>
    </row>
    <row r="941" spans="2:15">
      <c r="B941" s="29">
        <v>935</v>
      </c>
      <c r="C941" s="26">
        <v>31.166666670000001</v>
      </c>
      <c r="D941" s="26">
        <v>0.1644412395</v>
      </c>
      <c r="E941" s="26">
        <v>-0.15076697889999999</v>
      </c>
      <c r="F941" s="26">
        <f>D941-Mode1_Parameter_sheet!$D$7</f>
        <v>1.2503996094967107E-2</v>
      </c>
      <c r="G941" s="26">
        <v>0.54697299259999999</v>
      </c>
      <c r="H941" s="26">
        <v>3.0017358229999999E-2</v>
      </c>
      <c r="I941" s="26">
        <f>G941-Mode1_Parameter_sheet!$D$8</f>
        <v>-2.3926339938318275E-3</v>
      </c>
      <c r="K941" s="26">
        <v>31.166666670000001</v>
      </c>
      <c r="L941" s="33">
        <f>$R$8*COS($R$6*(K941-Mode1_Parameter_sheet!$D$9))+$R$10*SIN($R$6*(K941-Mode1_Parameter_sheet!$D$9))+$R$9*COS($R$7*(K941-Mode1_Parameter_sheet!$D$9))+$R$11*SIN($R$7*(K941-Mode1_Parameter_sheet!$D$9))</f>
        <v>1.9688428592402409E-2</v>
      </c>
      <c r="M941" s="33">
        <f>L941+Mode1_Parameter_sheet!$D$7</f>
        <v>0.17162567199743531</v>
      </c>
      <c r="N941" s="33">
        <f>$R$8*COS($R$6*(K941-Mode1_Parameter_sheet!$D$9))+$R$10*SIN($R$6*(K941-Mode1_Parameter_sheet!$D$9))-$R$9*COS($R$7*(K941-Mode1_Parameter_sheet!$D$9))-$R$11*SIN($R$7*(K941-Mode1_Parameter_sheet!$D$9))</f>
        <v>-5.8183077526902695E-3</v>
      </c>
      <c r="O941" s="33">
        <f>N941+Mode1_Parameter_sheet!$D$8</f>
        <v>0.54354731884114149</v>
      </c>
    </row>
    <row r="942" spans="2:15">
      <c r="B942" s="29">
        <v>936</v>
      </c>
      <c r="C942" s="26">
        <v>31.2</v>
      </c>
      <c r="D942" s="26">
        <v>0.15937668990000001</v>
      </c>
      <c r="E942" s="26">
        <v>-0.15287261490000001</v>
      </c>
      <c r="F942" s="26">
        <f>D942-Mode1_Parameter_sheet!$D$7</f>
        <v>7.4394464949671113E-3</v>
      </c>
      <c r="G942" s="26">
        <v>0.54791233849999998</v>
      </c>
      <c r="H942" s="26">
        <v>2.6206369350000001E-2</v>
      </c>
      <c r="I942" s="26">
        <f>G942-Mode1_Parameter_sheet!$D$8</f>
        <v>-1.4532880938318282E-3</v>
      </c>
      <c r="K942" s="26">
        <v>31.2</v>
      </c>
      <c r="L942" s="33">
        <f>$R$8*COS($R$6*(K942-Mode1_Parameter_sheet!$D$9))+$R$10*SIN($R$6*(K942-Mode1_Parameter_sheet!$D$9))+$R$9*COS($R$7*(K942-Mode1_Parameter_sheet!$D$9))+$R$11*SIN($R$7*(K942-Mode1_Parameter_sheet!$D$9))</f>
        <v>1.4529553350423481E-2</v>
      </c>
      <c r="M942" s="33">
        <f>L942+Mode1_Parameter_sheet!$D$7</f>
        <v>0.16646679675545636</v>
      </c>
      <c r="N942" s="33">
        <f>$R$8*COS($R$6*(K942-Mode1_Parameter_sheet!$D$9))+$R$10*SIN($R$6*(K942-Mode1_Parameter_sheet!$D$9))-$R$9*COS($R$7*(K942-Mode1_Parameter_sheet!$D$9))-$R$11*SIN($R$7*(K942-Mode1_Parameter_sheet!$D$9))</f>
        <v>-4.9320167634754955E-3</v>
      </c>
      <c r="O942" s="33">
        <f>N942+Mode1_Parameter_sheet!$D$8</f>
        <v>0.54443360983035627</v>
      </c>
    </row>
    <row r="943" spans="2:15">
      <c r="B943" s="29">
        <v>937</v>
      </c>
      <c r="C943" s="26">
        <v>31.233333330000001</v>
      </c>
      <c r="D943" s="26">
        <v>0.15424973180000001</v>
      </c>
      <c r="E943" s="26">
        <v>-0.14977109720000001</v>
      </c>
      <c r="F943" s="26">
        <f>D943-Mode1_Parameter_sheet!$D$7</f>
        <v>2.312488394967116E-3</v>
      </c>
      <c r="G943" s="26">
        <v>0.54872008390000004</v>
      </c>
      <c r="H943" s="26">
        <v>2.9008829730000001E-2</v>
      </c>
      <c r="I943" s="26">
        <f>G943-Mode1_Parameter_sheet!$D$8</f>
        <v>-6.4554269383176877E-4</v>
      </c>
      <c r="K943" s="26">
        <v>31.233333330000001</v>
      </c>
      <c r="L943" s="33">
        <f>$R$8*COS($R$6*(K943-Mode1_Parameter_sheet!$D$9))+$R$10*SIN($R$6*(K943-Mode1_Parameter_sheet!$D$9))+$R$9*COS($R$7*(K943-Mode1_Parameter_sheet!$D$9))+$R$11*SIN($R$7*(K943-Mode1_Parameter_sheet!$D$9))</f>
        <v>9.2380635579020747E-3</v>
      </c>
      <c r="M943" s="33">
        <f>L943+Mode1_Parameter_sheet!$D$7</f>
        <v>0.16117530696293497</v>
      </c>
      <c r="N943" s="33">
        <f>$R$8*COS($R$6*(K943-Mode1_Parameter_sheet!$D$9))+$R$10*SIN($R$6*(K943-Mode1_Parameter_sheet!$D$9))-$R$9*COS($R$7*(K943-Mode1_Parameter_sheet!$D$9))-$R$11*SIN($R$7*(K943-Mode1_Parameter_sheet!$D$9))</f>
        <v>-3.9727982587476288E-3</v>
      </c>
      <c r="O943" s="33">
        <f>N943+Mode1_Parameter_sheet!$D$8</f>
        <v>0.54539282833508418</v>
      </c>
    </row>
    <row r="944" spans="2:15">
      <c r="B944" s="29">
        <v>938</v>
      </c>
      <c r="C944" s="26">
        <v>31.266666669999999</v>
      </c>
      <c r="D944" s="26">
        <v>0.1493919501</v>
      </c>
      <c r="E944" s="26">
        <v>-0.1467867414</v>
      </c>
      <c r="F944" s="26">
        <f>D944-Mode1_Parameter_sheet!$D$7</f>
        <v>-2.5452933050328919E-3</v>
      </c>
      <c r="G944" s="26">
        <v>0.54984626049999996</v>
      </c>
      <c r="H944" s="26">
        <v>3.1715442000000003E-2</v>
      </c>
      <c r="I944" s="26">
        <f>G944-Mode1_Parameter_sheet!$D$8</f>
        <v>4.8063390616814861E-4</v>
      </c>
      <c r="K944" s="26">
        <v>31.266666669999999</v>
      </c>
      <c r="L944" s="33">
        <f>$R$8*COS($R$6*(K944-Mode1_Parameter_sheet!$D$9))+$R$10*SIN($R$6*(K944-Mode1_Parameter_sheet!$D$9))+$R$9*COS($R$7*(K944-Mode1_Parameter_sheet!$D$9))+$R$11*SIN($R$7*(K944-Mode1_Parameter_sheet!$D$9))</f>
        <v>3.8604369987563928E-3</v>
      </c>
      <c r="M944" s="33">
        <f>L944+Mode1_Parameter_sheet!$D$7</f>
        <v>0.1557976804037893</v>
      </c>
      <c r="N944" s="33">
        <f>$R$8*COS($R$6*(K944-Mode1_Parameter_sheet!$D$9))+$R$10*SIN($R$6*(K944-Mode1_Parameter_sheet!$D$9))-$R$9*COS($R$7*(K944-Mode1_Parameter_sheet!$D$9))-$R$11*SIN($R$7*(K944-Mode1_Parameter_sheet!$D$9))</f>
        <v>-2.9601889593044344E-3</v>
      </c>
      <c r="O944" s="33">
        <f>N944+Mode1_Parameter_sheet!$D$8</f>
        <v>0.54640543763452742</v>
      </c>
    </row>
    <row r="945" spans="2:15">
      <c r="B945" s="29">
        <v>939</v>
      </c>
      <c r="C945" s="26">
        <v>31.3</v>
      </c>
      <c r="D945" s="26">
        <v>0.14446394900000001</v>
      </c>
      <c r="E945" s="26">
        <v>-0.14814059530000001</v>
      </c>
      <c r="F945" s="26">
        <f>D945-Mode1_Parameter_sheet!$D$7</f>
        <v>-7.4732944050328876E-3</v>
      </c>
      <c r="G945" s="26">
        <v>0.55083444670000004</v>
      </c>
      <c r="H945" s="26">
        <v>2.675988197E-2</v>
      </c>
      <c r="I945" s="26">
        <f>G945-Mode1_Parameter_sheet!$D$8</f>
        <v>1.4688201061682227E-3</v>
      </c>
      <c r="K945" s="26">
        <v>31.3</v>
      </c>
      <c r="L945" s="33">
        <f>$R$8*COS($R$6*(K945-Mode1_Parameter_sheet!$D$9))+$R$10*SIN($R$6*(K945-Mode1_Parameter_sheet!$D$9))+$R$9*COS($R$7*(K945-Mode1_Parameter_sheet!$D$9))+$R$11*SIN($R$7*(K945-Mode1_Parameter_sheet!$D$9))</f>
        <v>-1.5560050683912884E-3</v>
      </c>
      <c r="M945" s="33">
        <f>L945+Mode1_Parameter_sheet!$D$7</f>
        <v>0.1503812383366416</v>
      </c>
      <c r="N945" s="33">
        <f>$R$8*COS($R$6*(K945-Mode1_Parameter_sheet!$D$9))+$R$10*SIN($R$6*(K945-Mode1_Parameter_sheet!$D$9))-$R$9*COS($R$7*(K945-Mode1_Parameter_sheet!$D$9))-$R$11*SIN($R$7*(K945-Mode1_Parameter_sheet!$D$9))</f>
        <v>-1.9143614842486814E-3</v>
      </c>
      <c r="O945" s="33">
        <f>N945+Mode1_Parameter_sheet!$D$8</f>
        <v>0.54745126510958309</v>
      </c>
    </row>
    <row r="946" spans="2:15">
      <c r="B946" s="29">
        <v>940</v>
      </c>
      <c r="C946" s="26">
        <v>31.333333329999999</v>
      </c>
      <c r="D946" s="26">
        <v>0.1395159104</v>
      </c>
      <c r="E946" s="26">
        <v>-0.1467971401</v>
      </c>
      <c r="F946" s="26">
        <f>D946-Mode1_Parameter_sheet!$D$7</f>
        <v>-1.2421333005032897E-2</v>
      </c>
      <c r="G946" s="26">
        <v>0.55163025259999998</v>
      </c>
      <c r="H946" s="26">
        <v>2.418027277E-2</v>
      </c>
      <c r="I946" s="26">
        <f>G946-Mode1_Parameter_sheet!$D$8</f>
        <v>2.2646260061681689E-3</v>
      </c>
      <c r="K946" s="26">
        <v>31.333333329999999</v>
      </c>
      <c r="L946" s="33">
        <f>$R$8*COS($R$6*(K946-Mode1_Parameter_sheet!$D$9))+$R$10*SIN($R$6*(K946-Mode1_Parameter_sheet!$D$9))+$R$9*COS($R$7*(K946-Mode1_Parameter_sheet!$D$9))+$R$11*SIN($R$7*(K946-Mode1_Parameter_sheet!$D$9))</f>
        <v>-6.9635484174922213E-3</v>
      </c>
      <c r="M946" s="33">
        <f>L946+Mode1_Parameter_sheet!$D$7</f>
        <v>0.14497369498754067</v>
      </c>
      <c r="N946" s="33">
        <f>$R$8*COS($R$6*(K946-Mode1_Parameter_sheet!$D$9))+$R$10*SIN($R$6*(K946-Mode1_Parameter_sheet!$D$9))-$R$9*COS($R$7*(K946-Mode1_Parameter_sheet!$D$9))-$R$11*SIN($R$7*(K946-Mode1_Parameter_sheet!$D$9))</f>
        <v>-8.5585053392157363E-4</v>
      </c>
      <c r="O946" s="33">
        <f>N946+Mode1_Parameter_sheet!$D$8</f>
        <v>0.54850977605991025</v>
      </c>
    </row>
    <row r="947" spans="2:15">
      <c r="B947" s="29">
        <v>941</v>
      </c>
      <c r="C947" s="26">
        <v>31.366666670000001</v>
      </c>
      <c r="D947" s="26">
        <v>0.13467747299999999</v>
      </c>
      <c r="E947" s="26">
        <v>-0.1423791965</v>
      </c>
      <c r="F947" s="26">
        <f>D947-Mode1_Parameter_sheet!$D$7</f>
        <v>-1.7259770405032904E-2</v>
      </c>
      <c r="G947" s="26">
        <v>0.55244646490000004</v>
      </c>
      <c r="H947" s="26">
        <v>2.369407338E-2</v>
      </c>
      <c r="I947" s="26">
        <f>G947-Mode1_Parameter_sheet!$D$8</f>
        <v>3.0808383061682321E-3</v>
      </c>
      <c r="K947" s="26">
        <v>31.366666670000001</v>
      </c>
      <c r="L947" s="33">
        <f>$R$8*COS($R$6*(K947-Mode1_Parameter_sheet!$D$9))+$R$10*SIN($R$6*(K947-Mode1_Parameter_sheet!$D$9))+$R$9*COS($R$7*(K947-Mode1_Parameter_sheet!$D$9))+$R$11*SIN($R$7*(K947-Mode1_Parameter_sheet!$D$9))</f>
        <v>-1.2314525935404715E-2</v>
      </c>
      <c r="M947" s="33">
        <f>L947+Mode1_Parameter_sheet!$D$7</f>
        <v>0.13962271746962818</v>
      </c>
      <c r="N947" s="33">
        <f>$R$8*COS($R$6*(K947-Mode1_Parameter_sheet!$D$9))+$R$10*SIN($R$6*(K947-Mode1_Parameter_sheet!$D$9))-$R$9*COS($R$7*(K947-Mode1_Parameter_sheet!$D$9))-$R$11*SIN($R$7*(K947-Mode1_Parameter_sheet!$D$9))</f>
        <v>1.9472211048528545E-4</v>
      </c>
      <c r="O947" s="33">
        <f>N947+Mode1_Parameter_sheet!$D$8</f>
        <v>0.54956034870431714</v>
      </c>
    </row>
    <row r="948" spans="2:15">
      <c r="B948" s="29">
        <v>942</v>
      </c>
      <c r="C948" s="26">
        <v>31.4</v>
      </c>
      <c r="D948" s="26">
        <v>0.13002396399999999</v>
      </c>
      <c r="E948" s="26">
        <v>-0.13610142280000001</v>
      </c>
      <c r="F948" s="26">
        <f>D948-Mode1_Parameter_sheet!$D$7</f>
        <v>-2.1913279405032904E-2</v>
      </c>
      <c r="G948" s="26">
        <v>0.55320985749999996</v>
      </c>
      <c r="H948" s="26">
        <v>2.2129697430000001E-2</v>
      </c>
      <c r="I948" s="26">
        <f>G948-Mode1_Parameter_sheet!$D$8</f>
        <v>3.8442309061681446E-3</v>
      </c>
      <c r="K948" s="26">
        <v>31.4</v>
      </c>
      <c r="L948" s="33">
        <f>$R$8*COS($R$6*(K948-Mode1_Parameter_sheet!$D$9))+$R$10*SIN($R$6*(K948-Mode1_Parameter_sheet!$D$9))+$R$9*COS($R$7*(K948-Mode1_Parameter_sheet!$D$9))+$R$11*SIN($R$7*(K948-Mode1_Parameter_sheet!$D$9))</f>
        <v>-1.7561757543919559E-2</v>
      </c>
      <c r="M948" s="33">
        <f>L948+Mode1_Parameter_sheet!$D$7</f>
        <v>0.13437548586111334</v>
      </c>
      <c r="N948" s="33">
        <f>$R$8*COS($R$6*(K948-Mode1_Parameter_sheet!$D$9))+$R$10*SIN($R$6*(K948-Mode1_Parameter_sheet!$D$9))-$R$9*COS($R$7*(K948-Mode1_Parameter_sheet!$D$9))-$R$11*SIN($R$7*(K948-Mode1_Parameter_sheet!$D$9))</f>
        <v>1.2169231474112082E-3</v>
      </c>
      <c r="O948" s="33">
        <f>N948+Mode1_Parameter_sheet!$D$8</f>
        <v>0.55058254974124299</v>
      </c>
    </row>
    <row r="949" spans="2:15">
      <c r="B949" s="29">
        <v>943</v>
      </c>
      <c r="C949" s="26">
        <v>31.43333333</v>
      </c>
      <c r="D949" s="26">
        <v>0.12560404480000001</v>
      </c>
      <c r="E949" s="26">
        <v>-0.1308665453</v>
      </c>
      <c r="F949" s="26">
        <f>D949-Mode1_Parameter_sheet!$D$7</f>
        <v>-2.6333198605032887E-2</v>
      </c>
      <c r="G949" s="26">
        <v>0.55392177799999998</v>
      </c>
      <c r="H949" s="26">
        <v>2.080258766E-2</v>
      </c>
      <c r="I949" s="26">
        <f>G949-Mode1_Parameter_sheet!$D$8</f>
        <v>4.5561514061681629E-3</v>
      </c>
      <c r="K949" s="26">
        <v>31.43333333</v>
      </c>
      <c r="L949" s="33">
        <f>$R$8*COS($R$6*(K949-Mode1_Parameter_sheet!$D$9))+$R$10*SIN($R$6*(K949-Mode1_Parameter_sheet!$D$9))+$R$9*COS($R$7*(K949-Mode1_Parameter_sheet!$D$9))+$R$11*SIN($R$7*(K949-Mode1_Parameter_sheet!$D$9))</f>
        <v>-2.2659000040567243E-2</v>
      </c>
      <c r="M949" s="33">
        <f>L949+Mode1_Parameter_sheet!$D$7</f>
        <v>0.12927824336446564</v>
      </c>
      <c r="N949" s="33">
        <f>$R$8*COS($R$6*(K949-Mode1_Parameter_sheet!$D$9))+$R$10*SIN($R$6*(K949-Mode1_Parameter_sheet!$D$9))-$R$9*COS($R$7*(K949-Mode1_Parameter_sheet!$D$9))-$R$11*SIN($R$7*(K949-Mode1_Parameter_sheet!$D$9))</f>
        <v>2.190783520935824E-3</v>
      </c>
      <c r="O949" s="33">
        <f>N949+Mode1_Parameter_sheet!$D$8</f>
        <v>0.55155641011476764</v>
      </c>
    </row>
    <row r="950" spans="2:15">
      <c r="B950" s="29">
        <v>944</v>
      </c>
      <c r="C950" s="26">
        <v>31.466666669999999</v>
      </c>
      <c r="D950" s="26">
        <v>0.1212995276</v>
      </c>
      <c r="E950" s="26">
        <v>-0.12135343580000001</v>
      </c>
      <c r="F950" s="26">
        <f>D950-Mode1_Parameter_sheet!$D$7</f>
        <v>-3.0637715805032897E-2</v>
      </c>
      <c r="G950" s="26">
        <v>0.5545966967</v>
      </c>
      <c r="H950" s="26">
        <v>2.0305307210000002E-2</v>
      </c>
      <c r="I950" s="26">
        <f>G950-Mode1_Parameter_sheet!$D$8</f>
        <v>5.2310701061681897E-3</v>
      </c>
      <c r="K950" s="26">
        <v>31.466666669999999</v>
      </c>
      <c r="L950" s="33">
        <f>$R$8*COS($R$6*(K950-Mode1_Parameter_sheet!$D$9))+$R$10*SIN($R$6*(K950-Mode1_Parameter_sheet!$D$9))+$R$9*COS($R$7*(K950-Mode1_Parameter_sheet!$D$9))+$R$11*SIN($R$7*(K950-Mode1_Parameter_sheet!$D$9))</f>
        <v>-2.756137344275672E-2</v>
      </c>
      <c r="M950" s="33">
        <f>L950+Mode1_Parameter_sheet!$D$7</f>
        <v>0.12437586996227618</v>
      </c>
      <c r="N950" s="33">
        <f>$R$8*COS($R$6*(K950-Mode1_Parameter_sheet!$D$9))+$R$10*SIN($R$6*(K950-Mode1_Parameter_sheet!$D$9))-$R$9*COS($R$7*(K950-Mode1_Parameter_sheet!$D$9))-$R$11*SIN($R$7*(K950-Mode1_Parameter_sheet!$D$9))</f>
        <v>3.0970653653302257E-3</v>
      </c>
      <c r="O950" s="33">
        <f>N950+Mode1_Parameter_sheet!$D$8</f>
        <v>0.55246269195916209</v>
      </c>
    </row>
    <row r="951" spans="2:15">
      <c r="B951" s="29">
        <v>945</v>
      </c>
      <c r="C951" s="26">
        <v>31.5</v>
      </c>
      <c r="D951" s="26">
        <v>0.1175138158</v>
      </c>
      <c r="E951" s="26">
        <v>-0.111333319</v>
      </c>
      <c r="F951" s="26">
        <f>D951-Mode1_Parameter_sheet!$D$7</f>
        <v>-3.4423427605032891E-2</v>
      </c>
      <c r="G951" s="26">
        <v>0.55527546520000004</v>
      </c>
      <c r="H951" s="26">
        <v>1.5228854139999999E-2</v>
      </c>
      <c r="I951" s="26">
        <f>G951-Mode1_Parameter_sheet!$D$8</f>
        <v>5.9098386061682273E-3</v>
      </c>
      <c r="K951" s="26">
        <v>31.5</v>
      </c>
      <c r="L951" s="33">
        <f>$R$8*COS($R$6*(K951-Mode1_Parameter_sheet!$D$9))+$R$10*SIN($R$6*(K951-Mode1_Parameter_sheet!$D$9))+$R$9*COS($R$7*(K951-Mode1_Parameter_sheet!$D$9))+$R$11*SIN($R$7*(K951-Mode1_Parameter_sheet!$D$9))</f>
        <v>-3.2225775112703345E-2</v>
      </c>
      <c r="M951" s="33">
        <f>L951+Mode1_Parameter_sheet!$D$7</f>
        <v>0.11971146829232955</v>
      </c>
      <c r="N951" s="33">
        <f>$R$8*COS($R$6*(K951-Mode1_Parameter_sheet!$D$9))+$R$10*SIN($R$6*(K951-Mode1_Parameter_sheet!$D$9))-$R$9*COS($R$7*(K951-Mode1_Parameter_sheet!$D$9))-$R$11*SIN($R$7*(K951-Mode1_Parameter_sheet!$D$9))</f>
        <v>3.9175201138800901E-3</v>
      </c>
      <c r="O951" s="33">
        <f>N951+Mode1_Parameter_sheet!$D$8</f>
        <v>0.55328314670771195</v>
      </c>
    </row>
    <row r="952" spans="2:15">
      <c r="B952" s="29">
        <v>946</v>
      </c>
      <c r="C952" s="26">
        <v>31.533333330000001</v>
      </c>
      <c r="D952" s="26">
        <v>0.1138773064</v>
      </c>
      <c r="E952" s="26">
        <v>-0.1060314768</v>
      </c>
      <c r="F952" s="26">
        <f>D952-Mode1_Parameter_sheet!$D$7</f>
        <v>-3.8059937005032893E-2</v>
      </c>
      <c r="G952" s="26">
        <v>0.55561195370000005</v>
      </c>
      <c r="H952" s="26">
        <v>9.7224909330000005E-3</v>
      </c>
      <c r="I952" s="26">
        <f>G952-Mode1_Parameter_sheet!$D$8</f>
        <v>6.2463271061682368E-3</v>
      </c>
      <c r="K952" s="26">
        <v>31.533333330000001</v>
      </c>
      <c r="L952" s="33">
        <f>$R$8*COS($R$6*(K952-Mode1_Parameter_sheet!$D$9))+$R$10*SIN($R$6*(K952-Mode1_Parameter_sheet!$D$9))+$R$9*COS($R$7*(K952-Mode1_Parameter_sheet!$D$9))+$R$11*SIN($R$7*(K952-Mode1_Parameter_sheet!$D$9))</f>
        <v>-3.6611289837216066E-2</v>
      </c>
      <c r="M952" s="33">
        <f>L952+Mode1_Parameter_sheet!$D$7</f>
        <v>0.11532595356781683</v>
      </c>
      <c r="N952" s="33">
        <f>$R$8*COS($R$6*(K952-Mode1_Parameter_sheet!$D$9))+$R$10*SIN($R$6*(K952-Mode1_Parameter_sheet!$D$9))-$R$9*COS($R$7*(K952-Mode1_Parameter_sheet!$D$9))-$R$11*SIN($R$7*(K952-Mode1_Parameter_sheet!$D$9))</f>
        <v>4.6351368220878264E-3</v>
      </c>
      <c r="O952" s="33">
        <f>N952+Mode1_Parameter_sheet!$D$8</f>
        <v>0.55400076341591964</v>
      </c>
    </row>
    <row r="953" spans="2:15">
      <c r="B953" s="29">
        <v>947</v>
      </c>
      <c r="C953" s="26">
        <v>31.56666667</v>
      </c>
      <c r="D953" s="26">
        <v>0.11044505070000001</v>
      </c>
      <c r="E953" s="26">
        <v>-9.0551697340000001E-2</v>
      </c>
      <c r="F953" s="26">
        <f>D953-Mode1_Parameter_sheet!$D$7</f>
        <v>-4.149219270503289E-2</v>
      </c>
      <c r="G953" s="26">
        <v>0.55592363119999999</v>
      </c>
      <c r="H953" s="26">
        <v>6.5866760580000003E-3</v>
      </c>
      <c r="I953" s="26">
        <f>G953-Mode1_Parameter_sheet!$D$8</f>
        <v>6.5580046061681774E-3</v>
      </c>
      <c r="K953" s="26">
        <v>31.56666667</v>
      </c>
      <c r="L953" s="33">
        <f>$R$8*COS($R$6*(K953-Mode1_Parameter_sheet!$D$9))+$R$10*SIN($R$6*(K953-Mode1_Parameter_sheet!$D$9))+$R$9*COS($R$7*(K953-Mode1_Parameter_sheet!$D$9))+$R$11*SIN($R$7*(K953-Mode1_Parameter_sheet!$D$9))</f>
        <v>-4.0679565275292637E-2</v>
      </c>
      <c r="M953" s="33">
        <f>L953+Mode1_Parameter_sheet!$D$7</f>
        <v>0.11125767812974026</v>
      </c>
      <c r="N953" s="33">
        <f>$R$8*COS($R$6*(K953-Mode1_Parameter_sheet!$D$9))+$R$10*SIN($R$6*(K953-Mode1_Parameter_sheet!$D$9))-$R$9*COS($R$7*(K953-Mode1_Parameter_sheet!$D$9))-$R$11*SIN($R$7*(K953-Mode1_Parameter_sheet!$D$9))</f>
        <v>5.2343727808233306E-3</v>
      </c>
      <c r="O953" s="33">
        <f>N953+Mode1_Parameter_sheet!$D$8</f>
        <v>0.55459999937465509</v>
      </c>
    </row>
    <row r="954" spans="2:15">
      <c r="B954" s="29">
        <v>948</v>
      </c>
      <c r="C954" s="26">
        <v>31.6</v>
      </c>
      <c r="D954" s="26">
        <v>0.1078405266</v>
      </c>
      <c r="E954" s="26">
        <v>-7.8386697670000005E-2</v>
      </c>
      <c r="F954" s="26">
        <f>D954-Mode1_Parameter_sheet!$D$7</f>
        <v>-4.4096716805032896E-2</v>
      </c>
      <c r="G954" s="26">
        <v>0.55605106540000004</v>
      </c>
      <c r="H954" s="26">
        <v>1.5688408169999999E-3</v>
      </c>
      <c r="I954" s="26">
        <f>G954-Mode1_Parameter_sheet!$D$8</f>
        <v>6.6854388061682313E-3</v>
      </c>
      <c r="K954" s="26">
        <v>31.6</v>
      </c>
      <c r="L954" s="33">
        <f>$R$8*COS($R$6*(K954-Mode1_Parameter_sheet!$D$9))+$R$10*SIN($R$6*(K954-Mode1_Parameter_sheet!$D$9))+$R$9*COS($R$7*(K954-Mode1_Parameter_sheet!$D$9))+$R$11*SIN($R$7*(K954-Mode1_Parameter_sheet!$D$9))</f>
        <v>-4.4395164213501606E-2</v>
      </c>
      <c r="M954" s="33">
        <f>L954+Mode1_Parameter_sheet!$D$7</f>
        <v>0.10754207919153129</v>
      </c>
      <c r="N954" s="33">
        <f>$R$8*COS($R$6*(K954-Mode1_Parameter_sheet!$D$9))+$R$10*SIN($R$6*(K954-Mode1_Parameter_sheet!$D$9))-$R$9*COS($R$7*(K954-Mode1_Parameter_sheet!$D$9))-$R$11*SIN($R$7*(K954-Mode1_Parameter_sheet!$D$9))</f>
        <v>5.7013667972526209E-3</v>
      </c>
      <c r="O954" s="33">
        <f>N954+Mode1_Parameter_sheet!$D$8</f>
        <v>0.55506699339108445</v>
      </c>
    </row>
    <row r="955" spans="2:15">
      <c r="B955" s="29">
        <v>949</v>
      </c>
      <c r="C955" s="26">
        <v>31.633333329999999</v>
      </c>
      <c r="D955" s="26">
        <v>0.1052192708</v>
      </c>
      <c r="E955" s="26">
        <v>-6.8908563010000007E-2</v>
      </c>
      <c r="F955" s="26">
        <f>D955-Mode1_Parameter_sheet!$D$7</f>
        <v>-4.6717972605032895E-2</v>
      </c>
      <c r="G955" s="26">
        <v>0.55602822060000001</v>
      </c>
      <c r="H955" s="26">
        <v>-1.6756514710000001E-3</v>
      </c>
      <c r="I955" s="26">
        <f>G955-Mode1_Parameter_sheet!$D$8</f>
        <v>6.6625940061681987E-3</v>
      </c>
      <c r="K955" s="26">
        <v>31.633333329999999</v>
      </c>
      <c r="L955" s="33">
        <f>$R$8*COS($R$6*(K955-Mode1_Parameter_sheet!$D$9))+$R$10*SIN($R$6*(K955-Mode1_Parameter_sheet!$D$9))+$R$9*COS($R$7*(K955-Mode1_Parameter_sheet!$D$9))+$R$11*SIN($R$7*(K955-Mode1_Parameter_sheet!$D$9))</f>
        <v>-4.7725899305041064E-2</v>
      </c>
      <c r="M955" s="33">
        <f>L955+Mode1_Parameter_sheet!$D$7</f>
        <v>0.10421134409999183</v>
      </c>
      <c r="N955" s="33">
        <f>$R$8*COS($R$6*(K955-Mode1_Parameter_sheet!$D$9))+$R$10*SIN($R$6*(K955-Mode1_Parameter_sheet!$D$9))-$R$9*COS($R$7*(K955-Mode1_Parameter_sheet!$D$9))-$R$11*SIN($R$7*(K955-Mode1_Parameter_sheet!$D$9))</f>
        <v>6.0241335116982368E-3</v>
      </c>
      <c r="O955" s="33">
        <f>N955+Mode1_Parameter_sheet!$D$8</f>
        <v>0.55538976010553009</v>
      </c>
    </row>
    <row r="956" spans="2:15">
      <c r="B956" s="29">
        <v>950</v>
      </c>
      <c r="C956" s="26">
        <v>31.666666670000001</v>
      </c>
      <c r="D956" s="26">
        <v>0.1032466224</v>
      </c>
      <c r="E956" s="26">
        <v>-5.6928602299999999E-2</v>
      </c>
      <c r="F956" s="26">
        <f>D956-Mode1_Parameter_sheet!$D$7</f>
        <v>-4.8690621005032894E-2</v>
      </c>
      <c r="G956" s="26">
        <v>0.55593935530000005</v>
      </c>
      <c r="H956" s="26">
        <v>-8.7322826659999991E-3</v>
      </c>
      <c r="I956" s="26">
        <f>G956-Mode1_Parameter_sheet!$D$8</f>
        <v>6.5737287061682359E-3</v>
      </c>
      <c r="K956" s="26">
        <v>31.666666670000001</v>
      </c>
      <c r="L956" s="33">
        <f>$R$8*COS($R$6*(K956-Mode1_Parameter_sheet!$D$9))+$R$10*SIN($R$6*(K956-Mode1_Parameter_sheet!$D$9))+$R$9*COS($R$7*(K956-Mode1_Parameter_sheet!$D$9))+$R$11*SIN($R$7*(K956-Mode1_Parameter_sheet!$D$9))</f>
        <v>-5.0643124982845247E-2</v>
      </c>
      <c r="M956" s="33">
        <f>L956+Mode1_Parameter_sheet!$D$7</f>
        <v>0.10129411842218765</v>
      </c>
      <c r="N956" s="33">
        <f>$R$8*COS($R$6*(K956-Mode1_Parameter_sheet!$D$9))+$R$10*SIN($R$6*(K956-Mode1_Parameter_sheet!$D$9))-$R$9*COS($R$7*(K956-Mode1_Parameter_sheet!$D$9))-$R$11*SIN($R$7*(K956-Mode1_Parameter_sheet!$D$9))</f>
        <v>6.1927331143903398E-3</v>
      </c>
      <c r="O956" s="33">
        <f>N956+Mode1_Parameter_sheet!$D$8</f>
        <v>0.5555583597082222</v>
      </c>
    </row>
    <row r="957" spans="2:15">
      <c r="B957" s="29">
        <v>951</v>
      </c>
      <c r="C957" s="26">
        <v>31.7</v>
      </c>
      <c r="D957" s="26">
        <v>0.1014240307</v>
      </c>
      <c r="E957" s="26">
        <v>-4.5781575069999997E-2</v>
      </c>
      <c r="F957" s="26">
        <f>D957-Mode1_Parameter_sheet!$D$7</f>
        <v>-5.0513212705032895E-2</v>
      </c>
      <c r="G957" s="26">
        <v>0.55544606839999999</v>
      </c>
      <c r="H957" s="26">
        <v>-1.392662831E-2</v>
      </c>
      <c r="I957" s="26">
        <f>G957-Mode1_Parameter_sheet!$D$8</f>
        <v>6.0804418061681798E-3</v>
      </c>
      <c r="K957" s="26">
        <v>31.7</v>
      </c>
      <c r="L957" s="33">
        <f>$R$8*COS($R$6*(K957-Mode1_Parameter_sheet!$D$9))+$R$10*SIN($R$6*(K957-Mode1_Parameter_sheet!$D$9))+$R$9*COS($R$7*(K957-Mode1_Parameter_sheet!$D$9))+$R$11*SIN($R$7*(K957-Mode1_Parameter_sheet!$D$9))</f>
        <v>-5.3121997283230818E-2</v>
      </c>
      <c r="M957" s="33">
        <f>L957+Mode1_Parameter_sheet!$D$7</f>
        <v>9.8815246121802078E-2</v>
      </c>
      <c r="N957" s="33">
        <f>$R$8*COS($R$6*(K957-Mode1_Parameter_sheet!$D$9))+$R$10*SIN($R$6*(K957-Mode1_Parameter_sheet!$D$9))-$R$9*COS($R$7*(K957-Mode1_Parameter_sheet!$D$9))-$R$11*SIN($R$7*(K957-Mode1_Parameter_sheet!$D$9))</f>
        <v>6.1994169826387925E-3</v>
      </c>
      <c r="O957" s="33">
        <f>N957+Mode1_Parameter_sheet!$D$8</f>
        <v>0.55556504357647063</v>
      </c>
    </row>
    <row r="958" spans="2:15">
      <c r="B958" s="29">
        <v>952</v>
      </c>
      <c r="C958" s="26">
        <v>31.733333330000001</v>
      </c>
      <c r="D958" s="26">
        <v>0.10019451729999999</v>
      </c>
      <c r="E958" s="26">
        <v>-3.1140856120000001E-2</v>
      </c>
      <c r="F958" s="26">
        <f>D958-Mode1_Parameter_sheet!$D$7</f>
        <v>-5.1742726105032902E-2</v>
      </c>
      <c r="G958" s="26">
        <v>0.55501091339999997</v>
      </c>
      <c r="H958" s="26">
        <v>-1.507263285E-2</v>
      </c>
      <c r="I958" s="26">
        <f>G958-Mode1_Parameter_sheet!$D$8</f>
        <v>5.6452868061681594E-3</v>
      </c>
      <c r="K958" s="26">
        <v>31.733333330000001</v>
      </c>
      <c r="L958" s="33">
        <f>$R$8*COS($R$6*(K958-Mode1_Parameter_sheet!$D$9))+$R$10*SIN($R$6*(K958-Mode1_Parameter_sheet!$D$9))+$R$9*COS($R$7*(K958-Mode1_Parameter_sheet!$D$9))+$R$11*SIN($R$7*(K958-Mode1_Parameter_sheet!$D$9))</f>
        <v>-5.5141704363304775E-2</v>
      </c>
      <c r="M958" s="33">
        <f>L958+Mode1_Parameter_sheet!$D$7</f>
        <v>9.6795539041728121E-2</v>
      </c>
      <c r="N958" s="33">
        <f>$R$8*COS($R$6*(K958-Mode1_Parameter_sheet!$D$9))+$R$10*SIN($R$6*(K958-Mode1_Parameter_sheet!$D$9))-$R$9*COS($R$7*(K958-Mode1_Parameter_sheet!$D$9))-$R$11*SIN($R$7*(K958-Mode1_Parameter_sheet!$D$9))</f>
        <v>6.0387469374312518E-3</v>
      </c>
      <c r="O958" s="33">
        <f>N958+Mode1_Parameter_sheet!$D$8</f>
        <v>0.55540437353126304</v>
      </c>
    </row>
    <row r="959" spans="2:15">
      <c r="B959" s="29">
        <v>953</v>
      </c>
      <c r="C959" s="26">
        <v>31.766666669999999</v>
      </c>
      <c r="D959" s="26">
        <v>9.9347973610000001E-2</v>
      </c>
      <c r="E959" s="26">
        <v>-1.5221264300000001E-2</v>
      </c>
      <c r="F959" s="26">
        <f>D959-Mode1_Parameter_sheet!$D$7</f>
        <v>-5.2589269795032895E-2</v>
      </c>
      <c r="G959" s="26">
        <v>0.55444122620000003</v>
      </c>
      <c r="H959" s="26">
        <v>-1.9873414280000001E-2</v>
      </c>
      <c r="I959" s="26">
        <f>G959-Mode1_Parameter_sheet!$D$8</f>
        <v>5.0755996061682129E-3</v>
      </c>
      <c r="K959" s="26">
        <v>31.766666669999999</v>
      </c>
      <c r="L959" s="33">
        <f>$R$8*COS($R$6*(K959-Mode1_Parameter_sheet!$D$9))+$R$10*SIN($R$6*(K959-Mode1_Parameter_sheet!$D$9))+$R$9*COS($R$7*(K959-Mode1_Parameter_sheet!$D$9))+$R$11*SIN($R$7*(K959-Mode1_Parameter_sheet!$D$9))</f>
        <v>-5.668564968858144E-2</v>
      </c>
      <c r="M959" s="33">
        <f>L959+Mode1_Parameter_sheet!$D$7</f>
        <v>9.5251593716451449E-2</v>
      </c>
      <c r="N959" s="33">
        <f>$R$8*COS($R$6*(K959-Mode1_Parameter_sheet!$D$9))+$R$10*SIN($R$6*(K959-Mode1_Parameter_sheet!$D$9))-$R$9*COS($R$7*(K959-Mode1_Parameter_sheet!$D$9))-$R$11*SIN($R$7*(K959-Mode1_Parameter_sheet!$D$9))</f>
        <v>5.7076856839184537E-3</v>
      </c>
      <c r="O959" s="33">
        <f>N959+Mode1_Parameter_sheet!$D$8</f>
        <v>0.55507331227775025</v>
      </c>
    </row>
    <row r="960" spans="2:15">
      <c r="B960" s="29">
        <v>954</v>
      </c>
      <c r="C960" s="26">
        <v>31.8</v>
      </c>
      <c r="D960" s="26">
        <v>9.9179766389999993E-2</v>
      </c>
      <c r="E960" s="26">
        <v>-1.7010398700000001E-3</v>
      </c>
      <c r="F960" s="26">
        <f>D960-Mode1_Parameter_sheet!$D$7</f>
        <v>-5.2757477015032903E-2</v>
      </c>
      <c r="G960" s="26">
        <v>0.55368601910000004</v>
      </c>
      <c r="H960" s="26">
        <v>-2.9021545150000001E-2</v>
      </c>
      <c r="I960" s="26">
        <f>G960-Mode1_Parameter_sheet!$D$8</f>
        <v>4.3203925061682247E-3</v>
      </c>
      <c r="K960" s="26">
        <v>31.8</v>
      </c>
      <c r="L960" s="33">
        <f>$R$8*COS($R$6*(K960-Mode1_Parameter_sheet!$D$9))+$R$10*SIN($R$6*(K960-Mode1_Parameter_sheet!$D$9))+$R$9*COS($R$7*(K960-Mode1_Parameter_sheet!$D$9))+$R$11*SIN($R$7*(K960-Mode1_Parameter_sheet!$D$9))</f>
        <v>-5.7741597107901749E-2</v>
      </c>
      <c r="M960" s="33">
        <f>L960+Mode1_Parameter_sheet!$D$7</f>
        <v>9.4195646297131147E-2</v>
      </c>
      <c r="N960" s="33">
        <f>$R$8*COS($R$6*(K960-Mode1_Parameter_sheet!$D$9))+$R$10*SIN($R$6*(K960-Mode1_Parameter_sheet!$D$9))-$R$9*COS($R$7*(K960-Mode1_Parameter_sheet!$D$9))-$R$11*SIN($R$7*(K960-Mode1_Parameter_sheet!$D$9))</f>
        <v>5.205658852482753E-3</v>
      </c>
      <c r="O960" s="33">
        <f>N960+Mode1_Parameter_sheet!$D$8</f>
        <v>0.55457128544631451</v>
      </c>
    </row>
    <row r="961" spans="2:15">
      <c r="B961" s="29">
        <v>955</v>
      </c>
      <c r="C961" s="26">
        <v>31.833333329999999</v>
      </c>
      <c r="D961" s="26">
        <v>9.9234570950000003E-2</v>
      </c>
      <c r="E961" s="26">
        <v>1.0917982640000001E-2</v>
      </c>
      <c r="F961" s="26">
        <f>D961-Mode1_Parameter_sheet!$D$7</f>
        <v>-5.2702672455032892E-2</v>
      </c>
      <c r="G961" s="26">
        <v>0.55250645659999997</v>
      </c>
      <c r="H961" s="26">
        <v>-3.1777483570000001E-2</v>
      </c>
      <c r="I961" s="26">
        <f>G961-Mode1_Parameter_sheet!$D$8</f>
        <v>3.1408300061681604E-3</v>
      </c>
      <c r="K961" s="26">
        <v>31.833333329999999</v>
      </c>
      <c r="L961" s="33">
        <f>$R$8*COS($R$6*(K961-Mode1_Parameter_sheet!$D$9))+$R$10*SIN($R$6*(K961-Mode1_Parameter_sheet!$D$9))+$R$9*COS($R$7*(K961-Mode1_Parameter_sheet!$D$9))+$R$11*SIN($R$7*(K961-Mode1_Parameter_sheet!$D$9))</f>
        <v>-5.8301777541707178E-2</v>
      </c>
      <c r="M961" s="33">
        <f>L961+Mode1_Parameter_sheet!$D$7</f>
        <v>9.3635465863325718E-2</v>
      </c>
      <c r="N961" s="33">
        <f>$R$8*COS($R$6*(K961-Mode1_Parameter_sheet!$D$9))+$R$10*SIN($R$6*(K961-Mode1_Parameter_sheet!$D$9))-$R$9*COS($R$7*(K961-Mode1_Parameter_sheet!$D$9))-$R$11*SIN($R$7*(K961-Mode1_Parameter_sheet!$D$9))</f>
        <v>4.5345857891864426E-3</v>
      </c>
      <c r="O961" s="33">
        <f>N961+Mode1_Parameter_sheet!$D$8</f>
        <v>0.55390021238301823</v>
      </c>
    </row>
    <row r="962" spans="2:15">
      <c r="B962" s="29">
        <v>956</v>
      </c>
      <c r="C962" s="26">
        <v>31.866666670000001</v>
      </c>
      <c r="D962" s="26">
        <v>9.9907631900000002E-2</v>
      </c>
      <c r="E962" s="26">
        <v>2.2954314399999998E-2</v>
      </c>
      <c r="F962" s="26">
        <f>D962-Mode1_Parameter_sheet!$D$7</f>
        <v>-5.2029611505032894E-2</v>
      </c>
      <c r="G962" s="26">
        <v>0.55156752019999999</v>
      </c>
      <c r="H962" s="26">
        <v>-3.3560347689999999E-2</v>
      </c>
      <c r="I962" s="26">
        <f>G962-Mode1_Parameter_sheet!$D$8</f>
        <v>2.2018936061681815E-3</v>
      </c>
      <c r="K962" s="26">
        <v>31.866666670000001</v>
      </c>
      <c r="L962" s="33">
        <f>$R$8*COS($R$6*(K962-Mode1_Parameter_sheet!$D$9))+$R$10*SIN($R$6*(K962-Mode1_Parameter_sheet!$D$9))+$R$9*COS($R$7*(K962-Mode1_Parameter_sheet!$D$9))+$R$11*SIN($R$7*(K962-Mode1_Parameter_sheet!$D$9))</f>
        <v>-5.8362947946181978E-2</v>
      </c>
      <c r="M962" s="33">
        <f>L962+Mode1_Parameter_sheet!$D$7</f>
        <v>9.3574295458850917E-2</v>
      </c>
      <c r="N962" s="33">
        <f>$R$8*COS($R$6*(K962-Mode1_Parameter_sheet!$D$9))+$R$10*SIN($R$6*(K962-Mode1_Parameter_sheet!$D$9))-$R$9*COS($R$7*(K962-Mode1_Parameter_sheet!$D$9))-$R$11*SIN($R$7*(K962-Mode1_Parameter_sheet!$D$9))</f>
        <v>3.6988803916428899E-3</v>
      </c>
      <c r="O962" s="33">
        <f>N962+Mode1_Parameter_sheet!$D$8</f>
        <v>0.55306450698547471</v>
      </c>
    </row>
    <row r="963" spans="2:15">
      <c r="B963" s="29">
        <v>957</v>
      </c>
      <c r="C963" s="26">
        <v>31.9</v>
      </c>
      <c r="D963" s="26">
        <v>0.10076485860000001</v>
      </c>
      <c r="E963" s="26">
        <v>3.4369202850000002E-2</v>
      </c>
      <c r="F963" s="26">
        <f>D963-Mode1_Parameter_sheet!$D$7</f>
        <v>-5.1172384805032889E-2</v>
      </c>
      <c r="G963" s="26">
        <v>0.55026910009999996</v>
      </c>
      <c r="H963" s="26">
        <v>-4.083382034E-2</v>
      </c>
      <c r="I963" s="26">
        <f>G963-Mode1_Parameter_sheet!$D$8</f>
        <v>9.0347350616815092E-4</v>
      </c>
      <c r="K963" s="26">
        <v>31.9</v>
      </c>
      <c r="L963" s="33">
        <f>$R$8*COS($R$6*(K963-Mode1_Parameter_sheet!$D$9))+$R$10*SIN($R$6*(K963-Mode1_Parameter_sheet!$D$9))+$R$9*COS($R$7*(K963-Mode1_Parameter_sheet!$D$9))+$R$11*SIN($R$7*(K963-Mode1_Parameter_sheet!$D$9))</f>
        <v>-5.792640955101773E-2</v>
      </c>
      <c r="M963" s="33">
        <f>L963+Mode1_Parameter_sheet!$D$7</f>
        <v>9.4010833854015166E-2</v>
      </c>
      <c r="N963" s="33">
        <f>$R$8*COS($R$6*(K963-Mode1_Parameter_sheet!$D$9))+$R$10*SIN($R$6*(K963-Mode1_Parameter_sheet!$D$9))-$R$9*COS($R$7*(K963-Mode1_Parameter_sheet!$D$9))-$R$11*SIN($R$7*(K963-Mode1_Parameter_sheet!$D$9))</f>
        <v>2.705422093797049E-3</v>
      </c>
      <c r="O963" s="33">
        <f>N963+Mode1_Parameter_sheet!$D$8</f>
        <v>0.55207104868762891</v>
      </c>
    </row>
    <row r="964" spans="2:15">
      <c r="B964" s="29">
        <v>958</v>
      </c>
      <c r="C964" s="26">
        <v>31.93333333</v>
      </c>
      <c r="D964" s="26">
        <v>0.1021989121</v>
      </c>
      <c r="E964" s="26">
        <v>5.2360889979999999E-2</v>
      </c>
      <c r="F964" s="26">
        <f>D964-Mode1_Parameter_sheet!$D$7</f>
        <v>-4.9738331305032898E-2</v>
      </c>
      <c r="G964" s="26">
        <v>0.54884526550000001</v>
      </c>
      <c r="H964" s="26">
        <v>-4.415410593E-2</v>
      </c>
      <c r="I964" s="26">
        <f>G964-Mode1_Parameter_sheet!$D$8</f>
        <v>-5.203610938318004E-4</v>
      </c>
      <c r="K964" s="26">
        <v>31.93333333</v>
      </c>
      <c r="L964" s="33">
        <f>$R$8*COS($R$6*(K964-Mode1_Parameter_sheet!$D$9))+$R$10*SIN($R$6*(K964-Mode1_Parameter_sheet!$D$9))+$R$9*COS($R$7*(K964-Mode1_Parameter_sheet!$D$9))+$R$11*SIN($R$7*(K964-Mode1_Parameter_sheet!$D$9))</f>
        <v>-5.6997982115363457E-2</v>
      </c>
      <c r="M964" s="33">
        <f>L964+Mode1_Parameter_sheet!$D$7</f>
        <v>9.4939261289669438E-2</v>
      </c>
      <c r="N964" s="33">
        <f>$R$8*COS($R$6*(K964-Mode1_Parameter_sheet!$D$9))+$R$10*SIN($R$6*(K964-Mode1_Parameter_sheet!$D$9))-$R$9*COS($R$7*(K964-Mode1_Parameter_sheet!$D$9))-$R$11*SIN($R$7*(K964-Mode1_Parameter_sheet!$D$9))</f>
        <v>1.5634938175104786E-3</v>
      </c>
      <c r="O964" s="33">
        <f>N964+Mode1_Parameter_sheet!$D$8</f>
        <v>0.55092912041134234</v>
      </c>
    </row>
    <row r="965" spans="2:15">
      <c r="B965" s="29">
        <v>959</v>
      </c>
      <c r="C965" s="26">
        <v>31.966666669999999</v>
      </c>
      <c r="D965" s="26">
        <v>0.10425558460000001</v>
      </c>
      <c r="E965" s="26">
        <v>6.4970489480000004E-2</v>
      </c>
      <c r="F965" s="26">
        <f>D965-Mode1_Parameter_sheet!$D$7</f>
        <v>-4.7681658805032889E-2</v>
      </c>
      <c r="G965" s="26">
        <v>0.547325493</v>
      </c>
      <c r="H965" s="26">
        <v>-4.5877590670000003E-2</v>
      </c>
      <c r="I965" s="26">
        <f>G965-Mode1_Parameter_sheet!$D$8</f>
        <v>-2.0401335938318166E-3</v>
      </c>
      <c r="K965" s="26">
        <v>31.966666669999999</v>
      </c>
      <c r="L965" s="33">
        <f>$R$8*COS($R$6*(K965-Mode1_Parameter_sheet!$D$9))+$R$10*SIN($R$6*(K965-Mode1_Parameter_sheet!$D$9))+$R$9*COS($R$7*(K965-Mode1_Parameter_sheet!$D$9))+$R$11*SIN($R$7*(K965-Mode1_Parameter_sheet!$D$9))</f>
        <v>-5.558793422637423E-2</v>
      </c>
      <c r="M965" s="33">
        <f>L965+Mode1_Parameter_sheet!$D$7</f>
        <v>9.6349309178658665E-2</v>
      </c>
      <c r="N965" s="33">
        <f>$R$8*COS($R$6*(K965-Mode1_Parameter_sheet!$D$9))+$R$10*SIN($R$6*(K965-Mode1_Parameter_sheet!$D$9))-$R$9*COS($R$7*(K965-Mode1_Parameter_sheet!$D$9))-$R$11*SIN($R$7*(K965-Mode1_Parameter_sheet!$D$9))</f>
        <v>2.8469200172280898E-4</v>
      </c>
      <c r="O965" s="33">
        <f>N965+Mode1_Parameter_sheet!$D$8</f>
        <v>0.54965031859555458</v>
      </c>
    </row>
    <row r="966" spans="2:15">
      <c r="B966" s="29">
        <v>960</v>
      </c>
      <c r="C966" s="26">
        <v>32</v>
      </c>
      <c r="D966" s="26">
        <v>0.1065302781</v>
      </c>
      <c r="E966" s="26">
        <v>7.4617026690000005E-2</v>
      </c>
      <c r="F966" s="26">
        <f>D966-Mode1_Parameter_sheet!$D$7</f>
        <v>-4.5406965305032895E-2</v>
      </c>
      <c r="G966" s="26">
        <v>0.5457867595</v>
      </c>
      <c r="H966" s="26">
        <v>-4.6157871170000003E-2</v>
      </c>
      <c r="I966" s="26">
        <f>G966-Mode1_Parameter_sheet!$D$8</f>
        <v>-3.5788670938318168E-3</v>
      </c>
      <c r="K966" s="26">
        <v>32</v>
      </c>
      <c r="L966" s="33">
        <f>$R$8*COS($R$6*(K966-Mode1_Parameter_sheet!$D$9))+$R$10*SIN($R$6*(K966-Mode1_Parameter_sheet!$D$9))+$R$9*COS($R$7*(K966-Mode1_Parameter_sheet!$D$9))+$R$11*SIN($R$7*(K966-Mode1_Parameter_sheet!$D$9))</f>
        <v>-5.3710873891514438E-2</v>
      </c>
      <c r="M966" s="33">
        <f>L966+Mode1_Parameter_sheet!$D$7</f>
        <v>9.8226369513518458E-2</v>
      </c>
      <c r="N966" s="33">
        <f>$R$8*COS($R$6*(K966-Mode1_Parameter_sheet!$D$9))+$R$10*SIN($R$6*(K966-Mode1_Parameter_sheet!$D$9))-$R$9*COS($R$7*(K966-Mode1_Parameter_sheet!$D$9))-$R$11*SIN($R$7*(K966-Mode1_Parameter_sheet!$D$9))</f>
        <v>-1.1171916435221731E-3</v>
      </c>
      <c r="O966" s="33">
        <f>N966+Mode1_Parameter_sheet!$D$8</f>
        <v>0.54824843495030962</v>
      </c>
    </row>
    <row r="967" spans="2:15">
      <c r="B967" s="29">
        <v>961</v>
      </c>
      <c r="C967" s="26">
        <v>32.033333329999998</v>
      </c>
      <c r="D967" s="26">
        <v>0.10923005299999999</v>
      </c>
      <c r="E967" s="26">
        <v>8.7034691230000003E-2</v>
      </c>
      <c r="F967" s="26">
        <f>D967-Mode1_Parameter_sheet!$D$7</f>
        <v>-4.2707190405032902E-2</v>
      </c>
      <c r="G967" s="26">
        <v>0.54424830160000004</v>
      </c>
      <c r="H967" s="26">
        <v>-4.4900444919999997E-2</v>
      </c>
      <c r="I967" s="26">
        <f>G967-Mode1_Parameter_sheet!$D$8</f>
        <v>-5.1173249938317733E-3</v>
      </c>
      <c r="K967" s="26">
        <v>32.033333329999998</v>
      </c>
      <c r="L967" s="33">
        <f>$R$8*COS($R$6*(K967-Mode1_Parameter_sheet!$D$9))+$R$10*SIN($R$6*(K967-Mode1_Parameter_sheet!$D$9))+$R$9*COS($R$7*(K967-Mode1_Parameter_sheet!$D$9))+$R$11*SIN($R$7*(K967-Mode1_Parameter_sheet!$D$9))</f>
        <v>-5.1385593493536337E-2</v>
      </c>
      <c r="M967" s="33">
        <f>L967+Mode1_Parameter_sheet!$D$7</f>
        <v>0.10055164991149657</v>
      </c>
      <c r="N967" s="33">
        <f>$R$8*COS($R$6*(K967-Mode1_Parameter_sheet!$D$9))+$R$10*SIN($R$6*(K967-Mode1_Parameter_sheet!$D$9))-$R$9*COS($R$7*(K967-Mode1_Parameter_sheet!$D$9))-$R$11*SIN($R$7*(K967-Mode1_Parameter_sheet!$D$9))</f>
        <v>-2.6263198694277817E-3</v>
      </c>
      <c r="O967" s="33">
        <f>N967+Mode1_Parameter_sheet!$D$8</f>
        <v>0.54673930672440407</v>
      </c>
    </row>
    <row r="968" spans="2:15">
      <c r="B968" s="29">
        <v>962</v>
      </c>
      <c r="C968" s="26">
        <v>32.066666669999996</v>
      </c>
      <c r="D968" s="26">
        <v>0.11233259080000001</v>
      </c>
      <c r="E968" s="26">
        <v>9.2786833190000001E-2</v>
      </c>
      <c r="F968" s="26">
        <f>D968-Mode1_Parameter_sheet!$D$7</f>
        <v>-3.9604652605032889E-2</v>
      </c>
      <c r="G968" s="26">
        <v>0.54279339650000002</v>
      </c>
      <c r="H968" s="26">
        <v>-5.1947318319999998E-2</v>
      </c>
      <c r="I968" s="26">
        <f>G968-Mode1_Parameter_sheet!$D$8</f>
        <v>-6.5722300938317879E-3</v>
      </c>
      <c r="K968" s="26">
        <v>32.066666669999996</v>
      </c>
      <c r="L968" s="33">
        <f>$R$8*COS($R$6*(K968-Mode1_Parameter_sheet!$D$9))+$R$10*SIN($R$6*(K968-Mode1_Parameter_sheet!$D$9))+$R$9*COS($R$7*(K968-Mode1_Parameter_sheet!$D$9))+$R$11*SIN($R$7*(K968-Mode1_Parameter_sheet!$D$9))</f>
        <v>-4.863487839385465E-2</v>
      </c>
      <c r="M968" s="33">
        <f>L968+Mode1_Parameter_sheet!$D$7</f>
        <v>0.10330236501117825</v>
      </c>
      <c r="N968" s="33">
        <f>$R$8*COS($R$6*(K968-Mode1_Parameter_sheet!$D$9))+$R$10*SIN($R$6*(K968-Mode1_Parameter_sheet!$D$9))-$R$9*COS($R$7*(K968-Mode1_Parameter_sheet!$D$9))-$R$11*SIN($R$7*(K968-Mode1_Parameter_sheet!$D$9))</f>
        <v>-4.2249825657742941E-3</v>
      </c>
      <c r="O968" s="33">
        <f>N968+Mode1_Parameter_sheet!$D$8</f>
        <v>0.54514064402805751</v>
      </c>
    </row>
    <row r="969" spans="2:15">
      <c r="B969" s="29">
        <v>963</v>
      </c>
      <c r="C969" s="26">
        <v>32.1</v>
      </c>
      <c r="D969" s="26">
        <v>0.1154158419</v>
      </c>
      <c r="E969" s="26">
        <v>0.1004985368</v>
      </c>
      <c r="F969" s="26">
        <f>D969-Mode1_Parameter_sheet!$D$7</f>
        <v>-3.6521401505032899E-2</v>
      </c>
      <c r="G969" s="26">
        <v>0.54078514700000002</v>
      </c>
      <c r="H969" s="26">
        <v>-5.3801150749999999E-2</v>
      </c>
      <c r="I969" s="26">
        <f>G969-Mode1_Parameter_sheet!$D$8</f>
        <v>-8.5804795938317913E-3</v>
      </c>
      <c r="K969" s="26">
        <v>32.1</v>
      </c>
      <c r="L969" s="33">
        <f>$R$8*COS($R$6*(K969-Mode1_Parameter_sheet!$D$9))+$R$10*SIN($R$6*(K969-Mode1_Parameter_sheet!$D$9))+$R$9*COS($R$7*(K969-Mode1_Parameter_sheet!$D$9))+$R$11*SIN($R$7*(K969-Mode1_Parameter_sheet!$D$9))</f>
        <v>-4.5485280376597784E-2</v>
      </c>
      <c r="M969" s="33">
        <f>L969+Mode1_Parameter_sheet!$D$7</f>
        <v>0.10645196302843511</v>
      </c>
      <c r="N969" s="33">
        <f>$R$8*COS($R$6*(K969-Mode1_Parameter_sheet!$D$9))+$R$10*SIN($R$6*(K969-Mode1_Parameter_sheet!$D$9))-$R$9*COS($R$7*(K969-Mode1_Parameter_sheet!$D$9))-$R$11*SIN($R$7*(K969-Mode1_Parameter_sheet!$D$9))</f>
        <v>-5.8937932478001255E-3</v>
      </c>
      <c r="O969" s="33">
        <f>N969+Mode1_Parameter_sheet!$D$8</f>
        <v>0.54347183334603166</v>
      </c>
    </row>
    <row r="970" spans="2:15">
      <c r="B970" s="29">
        <v>964</v>
      </c>
      <c r="C970" s="26">
        <v>32.133333329999999</v>
      </c>
      <c r="D970" s="26">
        <v>0.1190324933</v>
      </c>
      <c r="E970" s="26">
        <v>0.1107898343</v>
      </c>
      <c r="F970" s="26">
        <f>D970-Mode1_Parameter_sheet!$D$7</f>
        <v>-3.2904750105032896E-2</v>
      </c>
      <c r="G970" s="26">
        <v>0.53920665310000004</v>
      </c>
      <c r="H970" s="26">
        <v>-4.6586922990000001E-2</v>
      </c>
      <c r="I970" s="26">
        <f>G970-Mode1_Parameter_sheet!$D$8</f>
        <v>-1.0158973493831769E-2</v>
      </c>
      <c r="K970" s="26">
        <v>32.133333329999999</v>
      </c>
      <c r="L970" s="33">
        <f>$R$8*COS($R$6*(K970-Mode1_Parameter_sheet!$D$9))+$R$10*SIN($R$6*(K970-Mode1_Parameter_sheet!$D$9))+$R$9*COS($R$7*(K970-Mode1_Parameter_sheet!$D$9))+$R$11*SIN($R$7*(K970-Mode1_Parameter_sheet!$D$9))</f>
        <v>-4.1966847833856777E-2</v>
      </c>
      <c r="M970" s="33">
        <f>L970+Mode1_Parameter_sheet!$D$7</f>
        <v>0.10997039557117612</v>
      </c>
      <c r="N970" s="33">
        <f>$R$8*COS($R$6*(K970-Mode1_Parameter_sheet!$D$9))+$R$10*SIN($R$6*(K970-Mode1_Parameter_sheet!$D$9))-$R$9*COS($R$7*(K970-Mode1_Parameter_sheet!$D$9))-$R$11*SIN($R$7*(K970-Mode1_Parameter_sheet!$D$9))</f>
        <v>-7.6119122373714092E-3</v>
      </c>
      <c r="O970" s="33">
        <f>N970+Mode1_Parameter_sheet!$D$8</f>
        <v>0.54175371435646036</v>
      </c>
    </row>
    <row r="971" spans="2:15">
      <c r="B971" s="29">
        <v>965</v>
      </c>
      <c r="C971" s="26">
        <v>32.166666669999998</v>
      </c>
      <c r="D971" s="26">
        <v>0.12280183090000001</v>
      </c>
      <c r="E971" s="26">
        <v>0.1202865873</v>
      </c>
      <c r="F971" s="26">
        <f>D971-Mode1_Parameter_sheet!$D$7</f>
        <v>-2.913541250503289E-2</v>
      </c>
      <c r="G971" s="26">
        <v>0.53767935219999996</v>
      </c>
      <c r="H971" s="26">
        <v>-4.7007867100000003E-2</v>
      </c>
      <c r="I971" s="26">
        <f>G971-Mode1_Parameter_sheet!$D$8</f>
        <v>-1.1686274393831853E-2</v>
      </c>
      <c r="K971" s="26">
        <v>32.166666669999998</v>
      </c>
      <c r="L971" s="33">
        <f>$R$8*COS($R$6*(K971-Mode1_Parameter_sheet!$D$9))+$R$10*SIN($R$6*(K971-Mode1_Parameter_sheet!$D$9))+$R$9*COS($R$7*(K971-Mode1_Parameter_sheet!$D$9))+$R$11*SIN($R$7*(K971-Mode1_Parameter_sheet!$D$9))</f>
        <v>-3.8112830377113105E-2</v>
      </c>
      <c r="M971" s="33">
        <f>L971+Mode1_Parameter_sheet!$D$7</f>
        <v>0.11382441302791979</v>
      </c>
      <c r="N971" s="33">
        <f>$R$8*COS($R$6*(K971-Mode1_Parameter_sheet!$D$9))+$R$10*SIN($R$6*(K971-Mode1_Parameter_sheet!$D$9))-$R$9*COS($R$7*(K971-Mode1_Parameter_sheet!$D$9))-$R$11*SIN($R$7*(K971-Mode1_Parameter_sheet!$D$9))</f>
        <v>-9.3572853869735659E-3</v>
      </c>
      <c r="O971" s="33">
        <f>N971+Mode1_Parameter_sheet!$D$8</f>
        <v>0.54000834120685826</v>
      </c>
    </row>
    <row r="972" spans="2:15">
      <c r="B972" s="29">
        <v>966</v>
      </c>
      <c r="C972" s="26">
        <v>32.200000000000003</v>
      </c>
      <c r="D972" s="26">
        <v>0.1270515991</v>
      </c>
      <c r="E972" s="26">
        <v>0.13020778920000001</v>
      </c>
      <c r="F972" s="26">
        <f>D972-Mode1_Parameter_sheet!$D$7</f>
        <v>-2.48856443050329E-2</v>
      </c>
      <c r="G972" s="26">
        <v>0.53607279529999996</v>
      </c>
      <c r="H972" s="26">
        <v>-4.6095987329999998E-2</v>
      </c>
      <c r="I972" s="26">
        <f>G972-Mode1_Parameter_sheet!$D$8</f>
        <v>-1.3292831293831853E-2</v>
      </c>
      <c r="K972" s="26">
        <v>32.200000000000003</v>
      </c>
      <c r="L972" s="33">
        <f>$R$8*COS($R$6*(K972-Mode1_Parameter_sheet!$D$9))+$R$10*SIN($R$6*(K972-Mode1_Parameter_sheet!$D$9))+$R$9*COS($R$7*(K972-Mode1_Parameter_sheet!$D$9))+$R$11*SIN($R$7*(K972-Mode1_Parameter_sheet!$D$9))</f>
        <v>-3.3959355935461934E-2</v>
      </c>
      <c r="M972" s="33">
        <f>L972+Mode1_Parameter_sheet!$D$7</f>
        <v>0.11797788746957097</v>
      </c>
      <c r="N972" s="33">
        <f>$R$8*COS($R$6*(K972-Mode1_Parameter_sheet!$D$9))+$R$10*SIN($R$6*(K972-Mode1_Parameter_sheet!$D$9))-$R$9*COS($R$7*(K972-Mode1_Parameter_sheet!$D$9))-$R$11*SIN($R$7*(K972-Mode1_Parameter_sheet!$D$9))</f>
        <v>-1.1106899681099E-2</v>
      </c>
      <c r="O972" s="33">
        <f>N972+Mode1_Parameter_sheet!$D$8</f>
        <v>0.5382587269127328</v>
      </c>
    </row>
    <row r="973" spans="2:15">
      <c r="B973" s="29">
        <v>967</v>
      </c>
      <c r="C973" s="26">
        <v>32.233333330000001</v>
      </c>
      <c r="D973" s="26">
        <v>0.13148235010000001</v>
      </c>
      <c r="E973" s="26">
        <v>0.13153275249999999</v>
      </c>
      <c r="F973" s="26">
        <f>D973-Mode1_Parameter_sheet!$D$7</f>
        <v>-2.045489330503289E-2</v>
      </c>
      <c r="G973" s="26">
        <v>0.53460628629999996</v>
      </c>
      <c r="H973" s="26">
        <v>-4.541727978E-2</v>
      </c>
      <c r="I973" s="26">
        <f>G973-Mode1_Parameter_sheet!$D$8</f>
        <v>-1.4759340293831857E-2</v>
      </c>
      <c r="K973" s="26">
        <v>32.233333330000001</v>
      </c>
      <c r="L973" s="33">
        <f>$R$8*COS($R$6*(K973-Mode1_Parameter_sheet!$D$9))+$R$10*SIN($R$6*(K973-Mode1_Parameter_sheet!$D$9))+$R$9*COS($R$7*(K973-Mode1_Parameter_sheet!$D$9))+$R$11*SIN($R$7*(K973-Mode1_Parameter_sheet!$D$9))</f>
        <v>-2.9545070736459175E-2</v>
      </c>
      <c r="M973" s="33">
        <f>L973+Mode1_Parameter_sheet!$D$7</f>
        <v>0.12239217266857372</v>
      </c>
      <c r="N973" s="33">
        <f>$R$8*COS($R$6*(K973-Mode1_Parameter_sheet!$D$9))+$R$10*SIN($R$6*(K973-Mode1_Parameter_sheet!$D$9))-$R$9*COS($R$7*(K973-Mode1_Parameter_sheet!$D$9))-$R$11*SIN($R$7*(K973-Mode1_Parameter_sheet!$D$9))</f>
        <v>-1.2837057900225966E-2</v>
      </c>
      <c r="O973" s="33">
        <f>N973+Mode1_Parameter_sheet!$D$8</f>
        <v>0.53652856869360588</v>
      </c>
    </row>
    <row r="974" spans="2:15">
      <c r="B974" s="29">
        <v>968</v>
      </c>
      <c r="C974" s="26">
        <v>32.266666669999999</v>
      </c>
      <c r="D974" s="26">
        <v>0.1358204492</v>
      </c>
      <c r="E974" s="26">
        <v>0.13212471570000001</v>
      </c>
      <c r="F974" s="26">
        <f>D974-Mode1_Parameter_sheet!$D$7</f>
        <v>-1.6116794205032897E-2</v>
      </c>
      <c r="G974" s="26">
        <v>0.53304497669999995</v>
      </c>
      <c r="H974" s="26">
        <v>-4.2960536729999999E-2</v>
      </c>
      <c r="I974" s="26">
        <f>G974-Mode1_Parameter_sheet!$D$8</f>
        <v>-1.6320649893831862E-2</v>
      </c>
      <c r="K974" s="26">
        <v>32.266666669999999</v>
      </c>
      <c r="L974" s="33">
        <f>$R$8*COS($R$6*(K974-Mode1_Parameter_sheet!$D$9))+$R$10*SIN($R$6*(K974-Mode1_Parameter_sheet!$D$9))+$R$9*COS($R$7*(K974-Mode1_Parameter_sheet!$D$9))+$R$11*SIN($R$7*(K974-Mode1_Parameter_sheet!$D$9))</f>
        <v>-2.4910766710880407E-2</v>
      </c>
      <c r="M974" s="33">
        <f>L974+Mode1_Parameter_sheet!$D$7</f>
        <v>0.12702647669415248</v>
      </c>
      <c r="N974" s="33">
        <f>$R$8*COS($R$6*(K974-Mode1_Parameter_sheet!$D$9))+$R$10*SIN($R$6*(K974-Mode1_Parameter_sheet!$D$9))-$R$9*COS($R$7*(K974-Mode1_Parameter_sheet!$D$9))-$R$11*SIN($R$7*(K974-Mode1_Parameter_sheet!$D$9))</f>
        <v>-1.4523659764626409E-2</v>
      </c>
      <c r="O974" s="33">
        <f>N974+Mode1_Parameter_sheet!$D$8</f>
        <v>0.53484196682920537</v>
      </c>
    </row>
    <row r="975" spans="2:15">
      <c r="B975" s="29">
        <v>969</v>
      </c>
      <c r="C975" s="26">
        <v>32.299999999999997</v>
      </c>
      <c r="D975" s="26">
        <v>0.1402906645</v>
      </c>
      <c r="E975" s="26">
        <v>0.13539752499999999</v>
      </c>
      <c r="F975" s="26">
        <f>D975-Mode1_Parameter_sheet!$D$7</f>
        <v>-1.16465789050329E-2</v>
      </c>
      <c r="G975" s="26">
        <v>0.53174225060000002</v>
      </c>
      <c r="H975" s="26">
        <v>-4.0055092299999998E-2</v>
      </c>
      <c r="I975" s="26">
        <f>G975-Mode1_Parameter_sheet!$D$8</f>
        <v>-1.7623375993831791E-2</v>
      </c>
      <c r="K975" s="26">
        <v>32.299999999999997</v>
      </c>
      <c r="L975" s="33">
        <f>$R$8*COS($R$6*(K975-Mode1_Parameter_sheet!$D$9))+$R$10*SIN($R$6*(K975-Mode1_Parameter_sheet!$D$9))+$R$9*COS($R$7*(K975-Mode1_Parameter_sheet!$D$9))+$R$11*SIN($R$7*(K975-Mode1_Parameter_sheet!$D$9))</f>
        <v>-2.0098991421714764E-2</v>
      </c>
      <c r="M975" s="33">
        <f>L975+Mode1_Parameter_sheet!$D$7</f>
        <v>0.13183825198331814</v>
      </c>
      <c r="N975" s="33">
        <f>$R$8*COS($R$6*(K975-Mode1_Parameter_sheet!$D$9))+$R$10*SIN($R$6*(K975-Mode1_Parameter_sheet!$D$9))-$R$9*COS($R$7*(K975-Mode1_Parameter_sheet!$D$9))-$R$11*SIN($R$7*(K975-Mode1_Parameter_sheet!$D$9))</f>
        <v>-1.6142491224933324E-2</v>
      </c>
      <c r="O975" s="33">
        <f>N975+Mode1_Parameter_sheet!$D$8</f>
        <v>0.53322313536889854</v>
      </c>
    </row>
    <row r="976" spans="2:15">
      <c r="B976" s="29">
        <v>970</v>
      </c>
      <c r="C976" s="26">
        <v>32.333333330000002</v>
      </c>
      <c r="D976" s="26">
        <v>0.14484695089999999</v>
      </c>
      <c r="E976" s="26">
        <v>0.140925984</v>
      </c>
      <c r="F976" s="26">
        <f>D976-Mode1_Parameter_sheet!$D$7</f>
        <v>-7.0902925050329024E-3</v>
      </c>
      <c r="G976" s="26">
        <v>0.5303746372</v>
      </c>
      <c r="H976" s="26">
        <v>-3.6824527410000002E-2</v>
      </c>
      <c r="I976" s="26">
        <f>G976-Mode1_Parameter_sheet!$D$8</f>
        <v>-1.8990989393831814E-2</v>
      </c>
      <c r="K976" s="26">
        <v>32.333333330000002</v>
      </c>
      <c r="L976" s="33">
        <f>$R$8*COS($R$6*(K976-Mode1_Parameter_sheet!$D$9))+$R$10*SIN($R$6*(K976-Mode1_Parameter_sheet!$D$9))+$R$9*COS($R$7*(K976-Mode1_Parameter_sheet!$D$9))+$R$11*SIN($R$7*(K976-Mode1_Parameter_sheet!$D$9))</f>
        <v>-1.5153630171642571E-2</v>
      </c>
      <c r="M976" s="33">
        <f>L976+Mode1_Parameter_sheet!$D$7</f>
        <v>0.13678361323339033</v>
      </c>
      <c r="N976" s="33">
        <f>$R$8*COS($R$6*(K976-Mode1_Parameter_sheet!$D$9))+$R$10*SIN($R$6*(K976-Mode1_Parameter_sheet!$D$9))-$R$9*COS($R$7*(K976-Mode1_Parameter_sheet!$D$9))-$R$11*SIN($R$7*(K976-Mode1_Parameter_sheet!$D$9))</f>
        <v>-1.7669523035513147E-2</v>
      </c>
      <c r="O976" s="33">
        <f>N976+Mode1_Parameter_sheet!$D$8</f>
        <v>0.53169610355831864</v>
      </c>
    </row>
    <row r="977" spans="2:15">
      <c r="B977" s="29">
        <v>971</v>
      </c>
      <c r="C977" s="26">
        <v>32.366666670000001</v>
      </c>
      <c r="D977" s="26">
        <v>0.1496857301</v>
      </c>
      <c r="E977" s="26">
        <v>0.13994012750000001</v>
      </c>
      <c r="F977" s="26">
        <f>D977-Mode1_Parameter_sheet!$D$7</f>
        <v>-2.2515133050328984E-3</v>
      </c>
      <c r="G977" s="26">
        <v>0.52928728209999998</v>
      </c>
      <c r="H977" s="26">
        <v>-3.1959765330000001E-2</v>
      </c>
      <c r="I977" s="26">
        <f>G977-Mode1_Parameter_sheet!$D$8</f>
        <v>-2.0078344493831835E-2</v>
      </c>
      <c r="K977" s="26">
        <v>32.366666670000001</v>
      </c>
      <c r="L977" s="33">
        <f>$R$8*COS($R$6*(K977-Mode1_Parameter_sheet!$D$9))+$R$10*SIN($R$6*(K977-Mode1_Parameter_sheet!$D$9))+$R$9*COS($R$7*(K977-Mode1_Parameter_sheet!$D$9))+$R$11*SIN($R$7*(K977-Mode1_Parameter_sheet!$D$9))</f>
        <v>-1.0119489601377263E-2</v>
      </c>
      <c r="M977" s="33">
        <f>L977+Mode1_Parameter_sheet!$D$7</f>
        <v>0.14181775380365563</v>
      </c>
      <c r="N977" s="33">
        <f>$R$8*COS($R$6*(K977-Mode1_Parameter_sheet!$D$9))+$R$10*SIN($R$6*(K977-Mode1_Parameter_sheet!$D$9))-$R$9*COS($R$7*(K977-Mode1_Parameter_sheet!$D$9))-$R$11*SIN($R$7*(K977-Mode1_Parameter_sheet!$D$9))</f>
        <v>-1.9081206015275916E-2</v>
      </c>
      <c r="O977" s="33">
        <f>N977+Mode1_Parameter_sheet!$D$8</f>
        <v>0.53028442057855585</v>
      </c>
    </row>
    <row r="978" spans="2:15">
      <c r="B978" s="29">
        <v>972</v>
      </c>
      <c r="C978" s="26">
        <v>32.4</v>
      </c>
      <c r="D978" s="26">
        <v>0.1541762928</v>
      </c>
      <c r="E978" s="26">
        <v>0.13378416100000001</v>
      </c>
      <c r="F978" s="26">
        <f>D978-Mode1_Parameter_sheet!$D$7</f>
        <v>2.2390493949671075E-3</v>
      </c>
      <c r="G978" s="26">
        <v>0.52824398610000001</v>
      </c>
      <c r="H978" s="26">
        <v>-2.665663599E-2</v>
      </c>
      <c r="I978" s="26">
        <f>G978-Mode1_Parameter_sheet!$D$8</f>
        <v>-2.1121640493831806E-2</v>
      </c>
      <c r="K978" s="26">
        <v>32.4</v>
      </c>
      <c r="L978" s="33">
        <f>$R$8*COS($R$6*(K978-Mode1_Parameter_sheet!$D$9))+$R$10*SIN($R$6*(K978-Mode1_Parameter_sheet!$D$9))+$R$9*COS($R$7*(K978-Mode1_Parameter_sheet!$D$9))+$R$11*SIN($R$7*(K978-Mode1_Parameter_sheet!$D$9))</f>
        <v>-5.0418753188351227E-3</v>
      </c>
      <c r="M978" s="33">
        <f>L978+Mode1_Parameter_sheet!$D$7</f>
        <v>0.14689536808619777</v>
      </c>
      <c r="N978" s="33">
        <f>$R$8*COS($R$6*(K978-Mode1_Parameter_sheet!$D$9))+$R$10*SIN($R$6*(K978-Mode1_Parameter_sheet!$D$9))-$R$9*COS($R$7*(K978-Mode1_Parameter_sheet!$D$9))-$R$11*SIN($R$7*(K978-Mode1_Parameter_sheet!$D$9))</f>
        <v>-2.0354764775420153E-2</v>
      </c>
      <c r="O978" s="33">
        <f>N978+Mode1_Parameter_sheet!$D$8</f>
        <v>0.52901086181841162</v>
      </c>
    </row>
    <row r="979" spans="2:15">
      <c r="B979" s="29">
        <v>973</v>
      </c>
      <c r="C979" s="26">
        <v>32.433333330000004</v>
      </c>
      <c r="D979" s="26">
        <v>0.15860467419999999</v>
      </c>
      <c r="E979" s="26">
        <v>0.13388910979999999</v>
      </c>
      <c r="F979" s="26">
        <f>D979-Mode1_Parameter_sheet!$D$7</f>
        <v>6.6674307949670941E-3</v>
      </c>
      <c r="G979" s="26">
        <v>0.52751017300000003</v>
      </c>
      <c r="H979" s="26">
        <v>-2.0916421349999999E-2</v>
      </c>
      <c r="I979" s="26">
        <f>G979-Mode1_Parameter_sheet!$D$8</f>
        <v>-2.1855453593831786E-2</v>
      </c>
      <c r="K979" s="26">
        <v>32.433333330000004</v>
      </c>
      <c r="L979" s="33">
        <f>$R$8*COS($R$6*(K979-Mode1_Parameter_sheet!$D$9))+$R$10*SIN($R$6*(K979-Mode1_Parameter_sheet!$D$9))+$R$9*COS($R$7*(K979-Mode1_Parameter_sheet!$D$9))+$R$11*SIN($R$7*(K979-Mode1_Parameter_sheet!$D$9))</f>
        <v>3.3846729611861082E-5</v>
      </c>
      <c r="M979" s="33">
        <f>L979+Mode1_Parameter_sheet!$D$7</f>
        <v>0.15197109013464477</v>
      </c>
      <c r="N979" s="33">
        <f>$R$8*COS($R$6*(K979-Mode1_Parameter_sheet!$D$9))+$R$10*SIN($R$6*(K979-Mode1_Parameter_sheet!$D$9))-$R$9*COS($R$7*(K979-Mode1_Parameter_sheet!$D$9))-$R$11*SIN($R$7*(K979-Mode1_Parameter_sheet!$D$9))</f>
        <v>-2.1468489715814183E-2</v>
      </c>
      <c r="O979" s="33">
        <f>N979+Mode1_Parameter_sheet!$D$8</f>
        <v>0.52789713687801765</v>
      </c>
    </row>
    <row r="980" spans="2:15">
      <c r="B980" s="29">
        <v>974</v>
      </c>
      <c r="C980" s="26">
        <v>32.466666670000002</v>
      </c>
      <c r="D980" s="26">
        <v>0.16310223339999999</v>
      </c>
      <c r="E980" s="26">
        <v>0.13159903079999999</v>
      </c>
      <c r="F980" s="26">
        <f>D980-Mode1_Parameter_sheet!$D$7</f>
        <v>1.1164989994967095E-2</v>
      </c>
      <c r="G980" s="26">
        <v>0.5268495581</v>
      </c>
      <c r="H980" s="26">
        <v>-1.194316837E-2</v>
      </c>
      <c r="I980" s="26">
        <f>G980-Mode1_Parameter_sheet!$D$8</f>
        <v>-2.2516068493831809E-2</v>
      </c>
      <c r="K980" s="26">
        <v>32.466666670000002</v>
      </c>
      <c r="L980" s="33">
        <f>$R$8*COS($R$6*(K980-Mode1_Parameter_sheet!$D$9))+$R$10*SIN($R$6*(K980-Mode1_Parameter_sheet!$D$9))+$R$9*COS($R$7*(K980-Mode1_Parameter_sheet!$D$9))+$R$11*SIN($R$7*(K980-Mode1_Parameter_sheet!$D$9))</f>
        <v>5.0626735060107109E-3</v>
      </c>
      <c r="M980" s="33">
        <f>L980+Mode1_Parameter_sheet!$D$7</f>
        <v>0.15699991691104362</v>
      </c>
      <c r="N980" s="33">
        <f>$R$8*COS($R$6*(K980-Mode1_Parameter_sheet!$D$9))+$R$10*SIN($R$6*(K980-Mode1_Parameter_sheet!$D$9))-$R$9*COS($R$7*(K980-Mode1_Parameter_sheet!$D$9))-$R$11*SIN($R$7*(K980-Mode1_Parameter_sheet!$D$9))</f>
        <v>-2.240201619388648E-2</v>
      </c>
      <c r="O980" s="33">
        <f>N980+Mode1_Parameter_sheet!$D$8</f>
        <v>0.52696361039994533</v>
      </c>
    </row>
    <row r="981" spans="2:15">
      <c r="B981" s="29">
        <v>975</v>
      </c>
      <c r="C981" s="26">
        <v>32.5</v>
      </c>
      <c r="D981" s="26">
        <v>0.16737794289999999</v>
      </c>
      <c r="E981" s="26">
        <v>0.12863293079999999</v>
      </c>
      <c r="F981" s="26">
        <f>D981-Mode1_Parameter_sheet!$D$7</f>
        <v>1.5440699494967097E-2</v>
      </c>
      <c r="G981" s="26">
        <v>0.52671396179999996</v>
      </c>
      <c r="H981" s="26">
        <v>-3.9664018570000001E-3</v>
      </c>
      <c r="I981" s="26">
        <f>G981-Mode1_Parameter_sheet!$D$8</f>
        <v>-2.2651664793831849E-2</v>
      </c>
      <c r="K981" s="26">
        <v>32.5</v>
      </c>
      <c r="L981" s="33">
        <f>$R$8*COS($R$6*(K981-Mode1_Parameter_sheet!$D$9))+$R$10*SIN($R$6*(K981-Mode1_Parameter_sheet!$D$9))+$R$9*COS($R$7*(K981-Mode1_Parameter_sheet!$D$9))+$R$11*SIN($R$7*(K981-Mode1_Parameter_sheet!$D$9))</f>
        <v>1.0000382171820185E-2</v>
      </c>
      <c r="M981" s="33">
        <f>L981+Mode1_Parameter_sheet!$D$7</f>
        <v>0.16193762557685309</v>
      </c>
      <c r="N981" s="33">
        <f>$R$8*COS($R$6*(K981-Mode1_Parameter_sheet!$D$9))+$R$10*SIN($R$6*(K981-Mode1_Parameter_sheet!$D$9))-$R$9*COS($R$7*(K981-Mode1_Parameter_sheet!$D$9))-$R$11*SIN($R$7*(K981-Mode1_Parameter_sheet!$D$9))</f>
        <v>-2.3136592480351201E-2</v>
      </c>
      <c r="O981" s="33">
        <f>N981+Mode1_Parameter_sheet!$D$8</f>
        <v>0.52622903411348065</v>
      </c>
    </row>
    <row r="982" spans="2:15">
      <c r="B982" s="29">
        <v>976</v>
      </c>
      <c r="C982" s="26">
        <v>32.533333329999998</v>
      </c>
      <c r="D982" s="26">
        <v>0.17167776209999999</v>
      </c>
      <c r="E982" s="26">
        <v>0.1206685232</v>
      </c>
      <c r="F982" s="26">
        <f>D982-Mode1_Parameter_sheet!$D$7</f>
        <v>1.9740518694967096E-2</v>
      </c>
      <c r="G982" s="26">
        <v>0.52658513129999995</v>
      </c>
      <c r="H982" s="26">
        <v>2.082111894E-4</v>
      </c>
      <c r="I982" s="26">
        <f>G982-Mode1_Parameter_sheet!$D$8</f>
        <v>-2.2780495293831859E-2</v>
      </c>
      <c r="K982" s="26">
        <v>32.533333329999998</v>
      </c>
      <c r="L982" s="33">
        <f>$R$8*COS($R$6*(K982-Mode1_Parameter_sheet!$D$9))+$R$10*SIN($R$6*(K982-Mode1_Parameter_sheet!$D$9))+$R$9*COS($R$7*(K982-Mode1_Parameter_sheet!$D$9))+$R$11*SIN($R$7*(K982-Mode1_Parameter_sheet!$D$9))</f>
        <v>1.4803950886343002E-2</v>
      </c>
      <c r="M982" s="33">
        <f>L982+Mode1_Parameter_sheet!$D$7</f>
        <v>0.1667411942913759</v>
      </c>
      <c r="N982" s="33">
        <f>$R$8*COS($R$6*(K982-Mode1_Parameter_sheet!$D$9))+$R$10*SIN($R$6*(K982-Mode1_Parameter_sheet!$D$9))-$R$9*COS($R$7*(K982-Mode1_Parameter_sheet!$D$9))-$R$11*SIN($R$7*(K982-Mode1_Parameter_sheet!$D$9))</f>
        <v>-2.3655334785220382E-2</v>
      </c>
      <c r="O982" s="33">
        <f>N982+Mode1_Parameter_sheet!$D$8</f>
        <v>0.5257102918086114</v>
      </c>
    </row>
    <row r="983" spans="2:15">
      <c r="B983" s="29">
        <v>977</v>
      </c>
      <c r="C983" s="26">
        <v>32.566666669999996</v>
      </c>
      <c r="D983" s="26">
        <v>0.17542251110000001</v>
      </c>
      <c r="E983" s="26">
        <v>0.11163203219999999</v>
      </c>
      <c r="F983" s="26">
        <f>D983-Mode1_Parameter_sheet!$D$7</f>
        <v>2.3485267694967116E-2</v>
      </c>
      <c r="G983" s="26">
        <v>0.52672784250000004</v>
      </c>
      <c r="H983" s="26">
        <v>8.2422341129999993E-3</v>
      </c>
      <c r="I983" s="26">
        <f>G983-Mode1_Parameter_sheet!$D$8</f>
        <v>-2.263778409383177E-2</v>
      </c>
      <c r="K983" s="26">
        <v>32.566666669999996</v>
      </c>
      <c r="L983" s="33">
        <f>$R$8*COS($R$6*(K983-Mode1_Parameter_sheet!$D$9))+$R$10*SIN($R$6*(K983-Mode1_Parameter_sheet!$D$9))+$R$9*COS($R$7*(K983-Mode1_Parameter_sheet!$D$9))+$R$11*SIN($R$7*(K983-Mode1_Parameter_sheet!$D$9))</f>
        <v>1.9431951734730682E-2</v>
      </c>
      <c r="M983" s="33">
        <f>L983+Mode1_Parameter_sheet!$D$7</f>
        <v>0.17136919513976356</v>
      </c>
      <c r="N983" s="33">
        <f>$R$8*COS($R$6*(K983-Mode1_Parameter_sheet!$D$9))+$R$10*SIN($R$6*(K983-Mode1_Parameter_sheet!$D$9))-$R$9*COS($R$7*(K983-Mode1_Parameter_sheet!$D$9))-$R$11*SIN($R$7*(K983-Mode1_Parameter_sheet!$D$9))</f>
        <v>-2.394346120146779E-2</v>
      </c>
      <c r="O983" s="33">
        <f>N983+Mode1_Parameter_sheet!$D$8</f>
        <v>0.52542216539236397</v>
      </c>
    </row>
    <row r="984" spans="2:15">
      <c r="B984" s="29">
        <v>978</v>
      </c>
      <c r="C984" s="26">
        <v>32.6</v>
      </c>
      <c r="D984" s="26">
        <v>0.17911989759999999</v>
      </c>
      <c r="E984" s="26">
        <v>0.1075949284</v>
      </c>
      <c r="F984" s="26">
        <f>D984-Mode1_Parameter_sheet!$D$7</f>
        <v>2.7182654194967099E-2</v>
      </c>
      <c r="G984" s="26">
        <v>0.52713461350000002</v>
      </c>
      <c r="H984" s="26">
        <v>1.377373925E-2</v>
      </c>
      <c r="I984" s="26">
        <f>G984-Mode1_Parameter_sheet!$D$8</f>
        <v>-2.2231013093831797E-2</v>
      </c>
      <c r="K984" s="26">
        <v>32.6</v>
      </c>
      <c r="L984" s="33">
        <f>$R$8*COS($R$6*(K984-Mode1_Parameter_sheet!$D$9))+$R$10*SIN($R$6*(K984-Mode1_Parameter_sheet!$D$9))+$R$9*COS($R$7*(K984-Mode1_Parameter_sheet!$D$9))+$R$11*SIN($R$7*(K984-Mode1_Parameter_sheet!$D$9))</f>
        <v>2.3844926438776153E-2</v>
      </c>
      <c r="M984" s="33">
        <f>L984+Mode1_Parameter_sheet!$D$7</f>
        <v>0.17578216984380904</v>
      </c>
      <c r="N984" s="33">
        <f>$R$8*COS($R$6*(K984-Mode1_Parameter_sheet!$D$9))+$R$10*SIN($R$6*(K984-Mode1_Parameter_sheet!$D$9))-$R$9*COS($R$7*(K984-Mode1_Parameter_sheet!$D$9))-$R$11*SIN($R$7*(K984-Mode1_Parameter_sheet!$D$9))</f>
        <v>-2.3988505712201662E-2</v>
      </c>
      <c r="O984" s="33">
        <f>N984+Mode1_Parameter_sheet!$D$8</f>
        <v>0.52537712088163013</v>
      </c>
    </row>
    <row r="985" spans="2:15">
      <c r="B985" s="29">
        <v>979</v>
      </c>
      <c r="C985" s="26">
        <v>32.633333329999999</v>
      </c>
      <c r="D985" s="26">
        <v>0.18259550629999999</v>
      </c>
      <c r="E985" s="26">
        <v>9.7953545089999997E-2</v>
      </c>
      <c r="F985" s="26">
        <f>D985-Mode1_Parameter_sheet!$D$7</f>
        <v>3.0658262894967092E-2</v>
      </c>
      <c r="G985" s="26">
        <v>0.52764609179999999</v>
      </c>
      <c r="H985" s="26">
        <v>1.9344818400000002E-2</v>
      </c>
      <c r="I985" s="26">
        <f>G985-Mode1_Parameter_sheet!$D$8</f>
        <v>-2.1719534793831818E-2</v>
      </c>
      <c r="K985" s="26">
        <v>32.633333329999999</v>
      </c>
      <c r="L985" s="33">
        <f>$R$8*COS($R$6*(K985-Mode1_Parameter_sheet!$D$9))+$R$10*SIN($R$6*(K985-Mode1_Parameter_sheet!$D$9))+$R$9*COS($R$7*(K985-Mode1_Parameter_sheet!$D$9))+$R$11*SIN($R$7*(K985-Mode1_Parameter_sheet!$D$9))</f>
        <v>2.8005752811236493E-2</v>
      </c>
      <c r="M985" s="33">
        <f>L985+Mode1_Parameter_sheet!$D$7</f>
        <v>0.17994299621626939</v>
      </c>
      <c r="N985" s="33">
        <f>$R$8*COS($R$6*(K985-Mode1_Parameter_sheet!$D$9))+$R$10*SIN($R$6*(K985-Mode1_Parameter_sheet!$D$9))-$R$9*COS($R$7*(K985-Mode1_Parameter_sheet!$D$9))-$R$11*SIN($R$7*(K985-Mode1_Parameter_sheet!$D$9))</f>
        <v>-2.3780508972523432E-2</v>
      </c>
      <c r="O985" s="33">
        <f>N985+Mode1_Parameter_sheet!$D$8</f>
        <v>0.52558511762130833</v>
      </c>
    </row>
    <row r="986" spans="2:15">
      <c r="B986" s="29">
        <v>980</v>
      </c>
      <c r="C986" s="26">
        <v>32.666666669999998</v>
      </c>
      <c r="D986" s="26">
        <v>0.18565013389999999</v>
      </c>
      <c r="E986" s="26">
        <v>8.8619174410000001E-2</v>
      </c>
      <c r="F986" s="26">
        <f>D986-Mode1_Parameter_sheet!$D$7</f>
        <v>3.371289049496709E-2</v>
      </c>
      <c r="G986" s="26">
        <v>0.52842426809999998</v>
      </c>
      <c r="H986" s="26">
        <v>3.0427144180000001E-2</v>
      </c>
      <c r="I986" s="26">
        <f>G986-Mode1_Parameter_sheet!$D$8</f>
        <v>-2.094135849383183E-2</v>
      </c>
      <c r="K986" s="26">
        <v>32.666666669999998</v>
      </c>
      <c r="L986" s="33">
        <f>$R$8*COS($R$6*(K986-Mode1_Parameter_sheet!$D$9))+$R$10*SIN($R$6*(K986-Mode1_Parameter_sheet!$D$9))+$R$9*COS($R$7*(K986-Mode1_Parameter_sheet!$D$9))+$R$11*SIN($R$7*(K986-Mode1_Parameter_sheet!$D$9))</f>
        <v>3.1879973350555715E-2</v>
      </c>
      <c r="M986" s="33">
        <f>L986+Mode1_Parameter_sheet!$D$7</f>
        <v>0.1838172167555886</v>
      </c>
      <c r="N986" s="33">
        <f>$R$8*COS($R$6*(K986-Mode1_Parameter_sheet!$D$9))+$R$10*SIN($R$6*(K986-Mode1_Parameter_sheet!$D$9))-$R$9*COS($R$7*(K986-Mode1_Parameter_sheet!$D$9))-$R$11*SIN($R$7*(K986-Mode1_Parameter_sheet!$D$9))</f>
        <v>-2.3312181875207921E-2</v>
      </c>
      <c r="O986" s="33">
        <f>N986+Mode1_Parameter_sheet!$D$8</f>
        <v>0.52605344471862392</v>
      </c>
    </row>
    <row r="987" spans="2:15">
      <c r="B987" s="29">
        <v>981</v>
      </c>
      <c r="C987" s="26">
        <v>32.700000000000003</v>
      </c>
      <c r="D987" s="26">
        <v>0.18850345130000001</v>
      </c>
      <c r="E987" s="26">
        <v>7.7001506009999998E-2</v>
      </c>
      <c r="F987" s="26">
        <f>D987-Mode1_Parameter_sheet!$D$7</f>
        <v>3.6566207894967118E-2</v>
      </c>
      <c r="G987" s="26">
        <v>0.52967456810000002</v>
      </c>
      <c r="H987" s="26">
        <v>4.0401301059999999E-2</v>
      </c>
      <c r="I987" s="26">
        <f>G987-Mode1_Parameter_sheet!$D$8</f>
        <v>-1.9691058493831792E-2</v>
      </c>
      <c r="K987" s="26">
        <v>32.700000000000003</v>
      </c>
      <c r="L987" s="33">
        <f>$R$8*COS($R$6*(K987-Mode1_Parameter_sheet!$D$9))+$R$10*SIN($R$6*(K987-Mode1_Parameter_sheet!$D$9))+$R$9*COS($R$7*(K987-Mode1_Parameter_sheet!$D$9))+$R$11*SIN($R$7*(K987-Mode1_Parameter_sheet!$D$9))</f>
        <v>3.5436097034630076E-2</v>
      </c>
      <c r="M987" s="33">
        <f>L987+Mode1_Parameter_sheet!$D$7</f>
        <v>0.18737334043966297</v>
      </c>
      <c r="N987" s="33">
        <f>$R$8*COS($R$6*(K987-Mode1_Parameter_sheet!$D$9))+$R$10*SIN($R$6*(K987-Mode1_Parameter_sheet!$D$9))-$R$9*COS($R$7*(K987-Mode1_Parameter_sheet!$D$9))-$R$11*SIN($R$7*(K987-Mode1_Parameter_sheet!$D$9))</f>
        <v>-2.2579042285716819E-2</v>
      </c>
      <c r="O987" s="33">
        <f>N987+Mode1_Parameter_sheet!$D$8</f>
        <v>0.52678658430811498</v>
      </c>
    </row>
    <row r="988" spans="2:15">
      <c r="B988" s="29">
        <v>982</v>
      </c>
      <c r="C988" s="26">
        <v>32.733333330000001</v>
      </c>
      <c r="D988" s="26">
        <v>0.19078356769999999</v>
      </c>
      <c r="E988" s="26">
        <v>6.5765107119999999E-2</v>
      </c>
      <c r="F988" s="26">
        <f>D988-Mode1_Parameter_sheet!$D$7</f>
        <v>3.8846324294967094E-2</v>
      </c>
      <c r="G988" s="26">
        <v>0.53111768820000005</v>
      </c>
      <c r="H988" s="26">
        <v>4.4523401019999999E-2</v>
      </c>
      <c r="I988" s="26">
        <f>G988-Mode1_Parameter_sheet!$D$8</f>
        <v>-1.8247938393831764E-2</v>
      </c>
      <c r="K988" s="26">
        <v>32.733333330000001</v>
      </c>
      <c r="L988" s="33">
        <f>$R$8*COS($R$6*(K988-Mode1_Parameter_sheet!$D$9))+$R$10*SIN($R$6*(K988-Mode1_Parameter_sheet!$D$9))+$R$9*COS($R$7*(K988-Mode1_Parameter_sheet!$D$9))+$R$11*SIN($R$7*(K988-Mode1_Parameter_sheet!$D$9))</f>
        <v>3.8645880237788297E-2</v>
      </c>
      <c r="M988" s="33">
        <f>L988+Mode1_Parameter_sheet!$D$7</f>
        <v>0.19058312364282121</v>
      </c>
      <c r="N988" s="33">
        <f>$R$8*COS($R$6*(K988-Mode1_Parameter_sheet!$D$9))+$R$10*SIN($R$6*(K988-Mode1_Parameter_sheet!$D$9))-$R$9*COS($R$7*(K988-Mode1_Parameter_sheet!$D$9))-$R$11*SIN($R$7*(K988-Mode1_Parameter_sheet!$D$9))</f>
        <v>-2.1579520178503789E-2</v>
      </c>
      <c r="O988" s="33">
        <f>N988+Mode1_Parameter_sheet!$D$8</f>
        <v>0.52778610641532797</v>
      </c>
    </row>
    <row r="989" spans="2:15">
      <c r="B989" s="29">
        <v>983</v>
      </c>
      <c r="C989" s="26">
        <v>32.766666669999999</v>
      </c>
      <c r="D989" s="26">
        <v>0.19288779180000001</v>
      </c>
      <c r="E989" s="26">
        <v>5.5771870330000001E-2</v>
      </c>
      <c r="F989" s="26">
        <f>D989-Mode1_Parameter_sheet!$D$7</f>
        <v>4.0950548394967118E-2</v>
      </c>
      <c r="G989" s="26">
        <v>0.53264279479999999</v>
      </c>
      <c r="H989" s="26">
        <v>5.3389781560000002E-2</v>
      </c>
      <c r="I989" s="26">
        <f>G989-Mode1_Parameter_sheet!$D$8</f>
        <v>-1.6722831793831827E-2</v>
      </c>
      <c r="K989" s="26">
        <v>32.766666669999999</v>
      </c>
      <c r="L989" s="33">
        <f>$R$8*COS($R$6*(K989-Mode1_Parameter_sheet!$D$9))+$R$10*SIN($R$6*(K989-Mode1_Parameter_sheet!$D$9))+$R$9*COS($R$7*(K989-Mode1_Parameter_sheet!$D$9))+$R$11*SIN($R$7*(K989-Mode1_Parameter_sheet!$D$9))</f>
        <v>4.1484563166694605E-2</v>
      </c>
      <c r="M989" s="33">
        <f>L989+Mode1_Parameter_sheet!$D$7</f>
        <v>0.1934218065717275</v>
      </c>
      <c r="N989" s="33">
        <f>$R$8*COS($R$6*(K989-Mode1_Parameter_sheet!$D$9))+$R$10*SIN($R$6*(K989-Mode1_Parameter_sheet!$D$9))-$R$9*COS($R$7*(K989-Mode1_Parameter_sheet!$D$9))-$R$11*SIN($R$7*(K989-Mode1_Parameter_sheet!$D$9))</f>
        <v>-2.0315032197758334E-2</v>
      </c>
      <c r="O989" s="33">
        <f>N989+Mode1_Parameter_sheet!$D$8</f>
        <v>0.52905059439607349</v>
      </c>
    </row>
    <row r="990" spans="2:15">
      <c r="B990" s="29">
        <v>984</v>
      </c>
      <c r="C990" s="26">
        <v>32.799999999999997</v>
      </c>
      <c r="D990" s="26">
        <v>0.19450169240000001</v>
      </c>
      <c r="E990" s="26">
        <v>4.5112421559999998E-2</v>
      </c>
      <c r="F990" s="26">
        <f>D990-Mode1_Parameter_sheet!$D$7</f>
        <v>4.2564448994967113E-2</v>
      </c>
      <c r="G990" s="26">
        <v>0.53467700689999997</v>
      </c>
      <c r="H990" s="26">
        <v>6.1498813790000002E-2</v>
      </c>
      <c r="I990" s="26">
        <f>G990-Mode1_Parameter_sheet!$D$8</f>
        <v>-1.4688619693831839E-2</v>
      </c>
      <c r="K990" s="26">
        <v>32.799999999999997</v>
      </c>
      <c r="L990" s="33">
        <f>$R$8*COS($R$6*(K990-Mode1_Parameter_sheet!$D$9))+$R$10*SIN($R$6*(K990-Mode1_Parameter_sheet!$D$9))+$R$9*COS($R$7*(K990-Mode1_Parameter_sheet!$D$9))+$R$11*SIN($R$7*(K990-Mode1_Parameter_sheet!$D$9))</f>
        <v>4.3931072441746294E-2</v>
      </c>
      <c r="M990" s="33">
        <f>L990+Mode1_Parameter_sheet!$D$7</f>
        <v>0.19586831584677919</v>
      </c>
      <c r="N990" s="33">
        <f>$R$8*COS($R$6*(K990-Mode1_Parameter_sheet!$D$9))+$R$10*SIN($R$6*(K990-Mode1_Parameter_sheet!$D$9))-$R$9*COS($R$7*(K990-Mode1_Parameter_sheet!$D$9))-$R$11*SIN($R$7*(K990-Mode1_Parameter_sheet!$D$9))</f>
        <v>-1.87900250251491E-2</v>
      </c>
      <c r="O990" s="33">
        <f>N990+Mode1_Parameter_sheet!$D$8</f>
        <v>0.53057560156868266</v>
      </c>
    </row>
    <row r="991" spans="2:15">
      <c r="B991" s="29">
        <v>985</v>
      </c>
      <c r="C991" s="26">
        <v>32.833333330000002</v>
      </c>
      <c r="D991" s="26">
        <v>0.19589528649999999</v>
      </c>
      <c r="E991" s="26">
        <v>3.189077656E-2</v>
      </c>
      <c r="F991" s="26">
        <f>D991-Mode1_Parameter_sheet!$D$7</f>
        <v>4.3958043094967092E-2</v>
      </c>
      <c r="G991" s="26">
        <v>0.53674271569999998</v>
      </c>
      <c r="H991" s="26">
        <v>6.4674563089999998E-2</v>
      </c>
      <c r="I991" s="26">
        <f>G991-Mode1_Parameter_sheet!$D$8</f>
        <v>-1.2622910893831829E-2</v>
      </c>
      <c r="K991" s="26">
        <v>32.833333330000002</v>
      </c>
      <c r="L991" s="33">
        <f>$R$8*COS($R$6*(K991-Mode1_Parameter_sheet!$D$9))+$R$10*SIN($R$6*(K991-Mode1_Parameter_sheet!$D$9))+$R$9*COS($R$7*(K991-Mode1_Parameter_sheet!$D$9))+$R$11*SIN($R$7*(K991-Mode1_Parameter_sheet!$D$9))</f>
        <v>4.5968193358987386E-2</v>
      </c>
      <c r="M991" s="33">
        <f>L991+Mode1_Parameter_sheet!$D$7</f>
        <v>0.19790543676402028</v>
      </c>
      <c r="N991" s="33">
        <f>$R$8*COS($R$6*(K991-Mode1_Parameter_sheet!$D$9))+$R$10*SIN($R$6*(K991-Mode1_Parameter_sheet!$D$9))-$R$9*COS($R$7*(K991-Mode1_Parameter_sheet!$D$9))-$R$11*SIN($R$7*(K991-Mode1_Parameter_sheet!$D$9))</f>
        <v>-1.7011981550719119E-2</v>
      </c>
      <c r="O991" s="33">
        <f>N991+Mode1_Parameter_sheet!$D$8</f>
        <v>0.53235364504311267</v>
      </c>
    </row>
    <row r="992" spans="2:15">
      <c r="B992" s="29">
        <v>986</v>
      </c>
      <c r="C992" s="26">
        <v>32.866666670000001</v>
      </c>
      <c r="D992" s="26">
        <v>0.1966277441</v>
      </c>
      <c r="E992" s="26">
        <v>2.0987323459999999E-2</v>
      </c>
      <c r="F992" s="26">
        <f>D992-Mode1_Parameter_sheet!$D$7</f>
        <v>4.4690500694967106E-2</v>
      </c>
      <c r="G992" s="26">
        <v>0.53898864449999995</v>
      </c>
      <c r="H992" s="26">
        <v>7.0059482029999995E-2</v>
      </c>
      <c r="I992" s="26">
        <f>G992-Mode1_Parameter_sheet!$D$8</f>
        <v>-1.0376982093831866E-2</v>
      </c>
      <c r="K992" s="26">
        <v>32.866666670000001</v>
      </c>
      <c r="L992" s="33">
        <f>$R$8*COS($R$6*(K992-Mode1_Parameter_sheet!$D$9))+$R$10*SIN($R$6*(K992-Mode1_Parameter_sheet!$D$9))+$R$9*COS($R$7*(K992-Mode1_Parameter_sheet!$D$9))+$R$11*SIN($R$7*(K992-Mode1_Parameter_sheet!$D$9))</f>
        <v>4.7582694979117081E-2</v>
      </c>
      <c r="M992" s="33">
        <f>L992+Mode1_Parameter_sheet!$D$7</f>
        <v>0.19951993838414997</v>
      </c>
      <c r="N992" s="33">
        <f>$R$8*COS($R$6*(K992-Mode1_Parameter_sheet!$D$9))+$R$10*SIN($R$6*(K992-Mode1_Parameter_sheet!$D$9))-$R$9*COS($R$7*(K992-Mode1_Parameter_sheet!$D$9))-$R$11*SIN($R$7*(K992-Mode1_Parameter_sheet!$D$9))</f>
        <v>-1.4991396263406342E-2</v>
      </c>
      <c r="O992" s="33">
        <f>N992+Mode1_Parameter_sheet!$D$8</f>
        <v>0.53437423033042553</v>
      </c>
    </row>
    <row r="993" spans="2:15">
      <c r="B993" s="29">
        <v>987</v>
      </c>
      <c r="C993" s="26">
        <v>32.9</v>
      </c>
      <c r="D993" s="26">
        <v>0.19729444139999999</v>
      </c>
      <c r="E993" s="26">
        <v>1.019339816E-2</v>
      </c>
      <c r="F993" s="26">
        <f>D993-Mode1_Parameter_sheet!$D$7</f>
        <v>4.5357197994967097E-2</v>
      </c>
      <c r="G993" s="26">
        <v>0.54141334789999995</v>
      </c>
      <c r="H993" s="26">
        <v>7.6922341709999995E-2</v>
      </c>
      <c r="I993" s="26">
        <f>G993-Mode1_Parameter_sheet!$D$8</f>
        <v>-7.9522786938318601E-3</v>
      </c>
      <c r="K993" s="26">
        <v>32.9</v>
      </c>
      <c r="L993" s="33">
        <f>$R$8*COS($R$6*(K993-Mode1_Parameter_sheet!$D$9))+$R$10*SIN($R$6*(K993-Mode1_Parameter_sheet!$D$9))+$R$9*COS($R$7*(K993-Mode1_Parameter_sheet!$D$9))+$R$11*SIN($R$7*(K993-Mode1_Parameter_sheet!$D$9))</f>
        <v>4.8765417452369786E-2</v>
      </c>
      <c r="M993" s="33">
        <f>L993+Mode1_Parameter_sheet!$D$7</f>
        <v>0.20070266085740268</v>
      </c>
      <c r="N993" s="33">
        <f>$R$8*COS($R$6*(K993-Mode1_Parameter_sheet!$D$9))+$R$10*SIN($R$6*(K993-Mode1_Parameter_sheet!$D$9))-$R$9*COS($R$7*(K993-Mode1_Parameter_sheet!$D$9))-$R$11*SIN($R$7*(K993-Mode1_Parameter_sheet!$D$9))</f>
        <v>-1.2741718081797342E-2</v>
      </c>
      <c r="O993" s="33">
        <f>N993+Mode1_Parameter_sheet!$D$8</f>
        <v>0.53662390851203445</v>
      </c>
    </row>
    <row r="994" spans="2:15">
      <c r="B994" s="29">
        <v>988</v>
      </c>
      <c r="C994" s="26">
        <v>32.933333330000004</v>
      </c>
      <c r="D994" s="26">
        <v>0.19730730399999999</v>
      </c>
      <c r="E994" s="26">
        <v>-2.7437422519999998E-3</v>
      </c>
      <c r="F994" s="26">
        <f>D994-Mode1_Parameter_sheet!$D$7</f>
        <v>4.5370060594967093E-2</v>
      </c>
      <c r="G994" s="26">
        <v>0.54411680060000001</v>
      </c>
      <c r="H994" s="26">
        <v>8.0013912810000004E-2</v>
      </c>
      <c r="I994" s="26">
        <f>G994-Mode1_Parameter_sheet!$D$8</f>
        <v>-5.2488259938318071E-3</v>
      </c>
      <c r="K994" s="26">
        <v>32.933333330000004</v>
      </c>
      <c r="L994" s="33">
        <f>$R$8*COS($R$6*(K994-Mode1_Parameter_sheet!$D$9))+$R$10*SIN($R$6*(K994-Mode1_Parameter_sheet!$D$9))+$R$9*COS($R$7*(K994-Mode1_Parameter_sheet!$D$9))+$R$11*SIN($R$7*(K994-Mode1_Parameter_sheet!$D$9))</f>
        <v>4.9511322575798905E-2</v>
      </c>
      <c r="M994" s="33">
        <f>L994+Mode1_Parameter_sheet!$D$7</f>
        <v>0.2014485659808318</v>
      </c>
      <c r="N994" s="33">
        <f>$R$8*COS($R$6*(K994-Mode1_Parameter_sheet!$D$9))+$R$10*SIN($R$6*(K994-Mode1_Parameter_sheet!$D$9))-$R$9*COS($R$7*(K994-Mode1_Parameter_sheet!$D$9))-$R$11*SIN($R$7*(K994-Mode1_Parameter_sheet!$D$9))</f>
        <v>-1.0279253767823956E-2</v>
      </c>
      <c r="O994" s="33">
        <f>N994+Mode1_Parameter_sheet!$D$8</f>
        <v>0.53908637282600791</v>
      </c>
    </row>
    <row r="995" spans="2:15">
      <c r="B995" s="29">
        <v>989</v>
      </c>
      <c r="C995" s="26">
        <v>32.966666670000002</v>
      </c>
      <c r="D995" s="26">
        <v>0.19711152530000001</v>
      </c>
      <c r="E995" s="26">
        <v>-1.3914514790000001E-2</v>
      </c>
      <c r="F995" s="26">
        <f>D995-Mode1_Parameter_sheet!$D$7</f>
        <v>4.5174281894967111E-2</v>
      </c>
      <c r="G995" s="26">
        <v>0.54674760870000005</v>
      </c>
      <c r="H995" s="26">
        <v>8.2708886339999996E-2</v>
      </c>
      <c r="I995" s="26">
        <f>G995-Mode1_Parameter_sheet!$D$8</f>
        <v>-2.6180178938317589E-3</v>
      </c>
      <c r="K995" s="26">
        <v>32.966666670000002</v>
      </c>
      <c r="L995" s="33">
        <f>$R$8*COS($R$6*(K995-Mode1_Parameter_sheet!$D$9))+$R$10*SIN($R$6*(K995-Mode1_Parameter_sheet!$D$9))+$R$9*COS($R$7*(K995-Mode1_Parameter_sheet!$D$9))+$R$11*SIN($R$7*(K995-Mode1_Parameter_sheet!$D$9))</f>
        <v>4.9819498621489169E-2</v>
      </c>
      <c r="M995" s="33">
        <f>L995+Mode1_Parameter_sheet!$D$7</f>
        <v>0.20175674202652205</v>
      </c>
      <c r="N995" s="33">
        <f>$R$8*COS($R$6*(K995-Mode1_Parameter_sheet!$D$9))+$R$10*SIN($R$6*(K995-Mode1_Parameter_sheet!$D$9))-$R$9*COS($R$7*(K995-Mode1_Parameter_sheet!$D$9))-$R$11*SIN($R$7*(K995-Mode1_Parameter_sheet!$D$9))</f>
        <v>-7.6230435772239903E-3</v>
      </c>
      <c r="O995" s="33">
        <f>N995+Mode1_Parameter_sheet!$D$8</f>
        <v>0.54174258301660783</v>
      </c>
    </row>
    <row r="996" spans="2:15">
      <c r="B996" s="29">
        <v>990</v>
      </c>
      <c r="C996" s="26">
        <v>33</v>
      </c>
      <c r="D996" s="26">
        <v>0.19637966970000001</v>
      </c>
      <c r="E996" s="26">
        <v>-2.8392847709999999E-2</v>
      </c>
      <c r="F996" s="26">
        <f>D996-Mode1_Parameter_sheet!$D$7</f>
        <v>4.4442426294967113E-2</v>
      </c>
      <c r="G996" s="26">
        <v>0.54963072629999998</v>
      </c>
      <c r="H996" s="26">
        <v>8.767158354E-2</v>
      </c>
      <c r="I996" s="26">
        <f>G996-Mode1_Parameter_sheet!$D$8</f>
        <v>2.6509970616817036E-4</v>
      </c>
      <c r="K996" s="26">
        <v>33</v>
      </c>
      <c r="L996" s="33">
        <f>$R$8*COS($R$6*(K996-Mode1_Parameter_sheet!$D$9))+$R$10*SIN($R$6*(K996-Mode1_Parameter_sheet!$D$9))+$R$9*COS($R$7*(K996-Mode1_Parameter_sheet!$D$9))+$R$11*SIN($R$7*(K996-Mode1_Parameter_sheet!$D$9))</f>
        <v>4.9693126954808632E-2</v>
      </c>
      <c r="M996" s="33">
        <f>L996+Mode1_Parameter_sheet!$D$7</f>
        <v>0.20163037035984152</v>
      </c>
      <c r="N996" s="33">
        <f>$R$8*COS($R$6*(K996-Mode1_Parameter_sheet!$D$9))+$R$10*SIN($R$6*(K996-Mode1_Parameter_sheet!$D$9))-$R$9*COS($R$7*(K996-Mode1_Parameter_sheet!$D$9))-$R$11*SIN($R$7*(K996-Mode1_Parameter_sheet!$D$9))</f>
        <v>-4.794706157176358E-3</v>
      </c>
      <c r="O996" s="33">
        <f>N996+Mode1_Parameter_sheet!$D$8</f>
        <v>0.54457092043665545</v>
      </c>
    </row>
    <row r="997" spans="2:15">
      <c r="B997" s="29">
        <v>991</v>
      </c>
      <c r="C997" s="26">
        <v>33.033333329999998</v>
      </c>
      <c r="D997" s="26">
        <v>0.19521866879999999</v>
      </c>
      <c r="E997" s="26">
        <v>-3.9954271409999999E-2</v>
      </c>
      <c r="F997" s="26">
        <f>D997-Mode1_Parameter_sheet!$D$7</f>
        <v>4.3281425394967099E-2</v>
      </c>
      <c r="G997" s="26">
        <v>0.55259238099999997</v>
      </c>
      <c r="H997" s="26">
        <v>9.2949136299999999E-2</v>
      </c>
      <c r="I997" s="26">
        <f>G997-Mode1_Parameter_sheet!$D$8</f>
        <v>3.226754406168153E-3</v>
      </c>
      <c r="K997" s="26">
        <v>33.033333329999998</v>
      </c>
      <c r="L997" s="33">
        <f>$R$8*COS($R$6*(K997-Mode1_Parameter_sheet!$D$9))+$R$10*SIN($R$6*(K997-Mode1_Parameter_sheet!$D$9))+$R$9*COS($R$7*(K997-Mode1_Parameter_sheet!$D$9))+$R$11*SIN($R$7*(K997-Mode1_Parameter_sheet!$D$9))</f>
        <v>4.9139408958453444E-2</v>
      </c>
      <c r="M997" s="33">
        <f>L997+Mode1_Parameter_sheet!$D$7</f>
        <v>0.20107665236348635</v>
      </c>
      <c r="N997" s="33">
        <f>$R$8*COS($R$6*(K997-Mode1_Parameter_sheet!$D$9))+$R$10*SIN($R$6*(K997-Mode1_Parameter_sheet!$D$9))-$R$9*COS($R$7*(K997-Mode1_Parameter_sheet!$D$9))-$R$11*SIN($R$7*(K997-Mode1_Parameter_sheet!$D$9))</f>
        <v>-1.8182454758526242E-3</v>
      </c>
      <c r="O997" s="33">
        <f>N997+Mode1_Parameter_sheet!$D$8</f>
        <v>0.54754738111797918</v>
      </c>
    </row>
    <row r="998" spans="2:15">
      <c r="B998" s="29">
        <v>992</v>
      </c>
      <c r="C998" s="26">
        <v>33.066666669999996</v>
      </c>
      <c r="D998" s="26">
        <v>0.19371605159999999</v>
      </c>
      <c r="E998" s="26">
        <v>-4.7085407849999997E-2</v>
      </c>
      <c r="F998" s="26">
        <f>D998-Mode1_Parameter_sheet!$D$7</f>
        <v>4.1778808194967099E-2</v>
      </c>
      <c r="G998" s="26">
        <v>0.55582733539999996</v>
      </c>
      <c r="H998" s="26">
        <v>9.4731047619999995E-2</v>
      </c>
      <c r="I998" s="26">
        <f>G998-Mode1_Parameter_sheet!$D$8</f>
        <v>6.4617088061681427E-3</v>
      </c>
      <c r="K998" s="26">
        <v>33.066666669999996</v>
      </c>
      <c r="L998" s="33">
        <f>$R$8*COS($R$6*(K998-Mode1_Parameter_sheet!$D$9))+$R$10*SIN($R$6*(K998-Mode1_Parameter_sheet!$D$9))+$R$9*COS($R$7*(K998-Mode1_Parameter_sheet!$D$9))+$R$11*SIN($R$7*(K998-Mode1_Parameter_sheet!$D$9))</f>
        <v>4.8169452640236941E-2</v>
      </c>
      <c r="M998" s="33">
        <f>L998+Mode1_Parameter_sheet!$D$7</f>
        <v>0.20010669604526984</v>
      </c>
      <c r="N998" s="33">
        <f>$R$8*COS($R$6*(K998-Mode1_Parameter_sheet!$D$9))+$R$10*SIN($R$6*(K998-Mode1_Parameter_sheet!$D$9))-$R$9*COS($R$7*(K998-Mode1_Parameter_sheet!$D$9))-$R$11*SIN($R$7*(K998-Mode1_Parameter_sheet!$D$9))</f>
        <v>1.2801640265581379E-3</v>
      </c>
      <c r="O998" s="33">
        <f>N998+Mode1_Parameter_sheet!$D$8</f>
        <v>0.55064579062038999</v>
      </c>
    </row>
    <row r="999" spans="2:15">
      <c r="B999" s="29">
        <v>993</v>
      </c>
      <c r="C999" s="26">
        <v>33.1</v>
      </c>
      <c r="D999" s="26">
        <v>0.19207964159999999</v>
      </c>
      <c r="E999" s="26">
        <v>-5.5744013500000002E-2</v>
      </c>
      <c r="F999" s="26">
        <f>D999-Mode1_Parameter_sheet!$D$7</f>
        <v>4.0142398194967094E-2</v>
      </c>
      <c r="G999" s="26">
        <v>0.55890778409999997</v>
      </c>
      <c r="H999" s="26">
        <v>9.1217398249999998E-2</v>
      </c>
      <c r="I999" s="26">
        <f>G999-Mode1_Parameter_sheet!$D$8</f>
        <v>9.5421575061681585E-3</v>
      </c>
      <c r="K999" s="26">
        <v>33.1</v>
      </c>
      <c r="L999" s="33">
        <f>$R$8*COS($R$6*(K999-Mode1_Parameter_sheet!$D$9))+$R$10*SIN($R$6*(K999-Mode1_Parameter_sheet!$D$9))+$R$9*COS($R$7*(K999-Mode1_Parameter_sheet!$D$9))+$R$11*SIN($R$7*(K999-Mode1_Parameter_sheet!$D$9))</f>
        <v>4.6798124047429238E-2</v>
      </c>
      <c r="M999" s="33">
        <f>L999+Mode1_Parameter_sheet!$D$7</f>
        <v>0.19873536745246212</v>
      </c>
      <c r="N999" s="33">
        <f>$R$8*COS($R$6*(K999-Mode1_Parameter_sheet!$D$9))+$R$10*SIN($R$6*(K999-Mode1_Parameter_sheet!$D$9))-$R$9*COS($R$7*(K999-Mode1_Parameter_sheet!$D$9))-$R$11*SIN($R$7*(K999-Mode1_Parameter_sheet!$D$9))</f>
        <v>4.4724181860054842E-3</v>
      </c>
      <c r="O999" s="33">
        <f>N999+Mode1_Parameter_sheet!$D$8</f>
        <v>0.55383804477983734</v>
      </c>
    </row>
    <row r="1000" spans="2:15">
      <c r="B1000" s="29">
        <v>994</v>
      </c>
      <c r="C1000" s="26">
        <v>33.133333329999999</v>
      </c>
      <c r="D1000" s="26">
        <v>0.189999784</v>
      </c>
      <c r="E1000" s="26">
        <v>-6.5728610100000001E-2</v>
      </c>
      <c r="F1000" s="26">
        <f>D1000-Mode1_Parameter_sheet!$D$7</f>
        <v>3.8062540594967109E-2</v>
      </c>
      <c r="G1000" s="26">
        <v>0.56190849529999998</v>
      </c>
      <c r="H1000" s="26">
        <v>9.1153318790000007E-2</v>
      </c>
      <c r="I1000" s="26">
        <f>G1000-Mode1_Parameter_sheet!$D$8</f>
        <v>1.2542868706168164E-2</v>
      </c>
      <c r="K1000" s="26">
        <v>33.133333329999999</v>
      </c>
      <c r="L1000" s="33">
        <f>$R$8*COS($R$6*(K1000-Mode1_Parameter_sheet!$D$9))+$R$10*SIN($R$6*(K1000-Mode1_Parameter_sheet!$D$9))+$R$9*COS($R$7*(K1000-Mode1_Parameter_sheet!$D$9))+$R$11*SIN($R$7*(K1000-Mode1_Parameter_sheet!$D$9))</f>
        <v>4.5043859773461925E-2</v>
      </c>
      <c r="M1000" s="33">
        <f>L1000+Mode1_Parameter_sheet!$D$7</f>
        <v>0.19698110317849482</v>
      </c>
      <c r="N1000" s="33">
        <f>$R$8*COS($R$6*(K1000-Mode1_Parameter_sheet!$D$9))+$R$10*SIN($R$6*(K1000-Mode1_Parameter_sheet!$D$9))-$R$9*COS($R$7*(K1000-Mode1_Parameter_sheet!$D$9))-$R$11*SIN($R$7*(K1000-Mode1_Parameter_sheet!$D$9))</f>
        <v>7.7287567648846069E-3</v>
      </c>
      <c r="O1000" s="33">
        <f>N1000+Mode1_Parameter_sheet!$D$8</f>
        <v>0.55709438335871642</v>
      </c>
    </row>
    <row r="1001" spans="2:15">
      <c r="B1001" s="29">
        <v>995</v>
      </c>
      <c r="C1001" s="26">
        <v>33.166666669999998</v>
      </c>
      <c r="D1001" s="26">
        <v>0.18769773419999999</v>
      </c>
      <c r="E1001" s="26">
        <v>-7.6027469900000005E-2</v>
      </c>
      <c r="F1001" s="26">
        <f>D1001-Mode1_Parameter_sheet!$D$7</f>
        <v>3.5760490794967098E-2</v>
      </c>
      <c r="G1001" s="26">
        <v>0.56498467210000003</v>
      </c>
      <c r="H1001" s="26">
        <v>8.9563412009999996E-2</v>
      </c>
      <c r="I1001" s="26">
        <f>G1001-Mode1_Parameter_sheet!$D$8</f>
        <v>1.5619045506168217E-2</v>
      </c>
      <c r="K1001" s="26">
        <v>33.166666669999998</v>
      </c>
      <c r="L1001" s="33">
        <f>$R$8*COS($R$6*(K1001-Mode1_Parameter_sheet!$D$9))+$R$10*SIN($R$6*(K1001-Mode1_Parameter_sheet!$D$9))+$R$9*COS($R$7*(K1001-Mode1_Parameter_sheet!$D$9))+$R$11*SIN($R$7*(K1001-Mode1_Parameter_sheet!$D$9))</f>
        <v>4.2928448008227989E-2</v>
      </c>
      <c r="M1001" s="33">
        <f>L1001+Mode1_Parameter_sheet!$D$7</f>
        <v>0.19486569141326088</v>
      </c>
      <c r="N1001" s="33">
        <f>$R$8*COS($R$6*(K1001-Mode1_Parameter_sheet!$D$9))+$R$10*SIN($R$6*(K1001-Mode1_Parameter_sheet!$D$9))-$R$9*COS($R$7*(K1001-Mode1_Parameter_sheet!$D$9))-$R$11*SIN($R$7*(K1001-Mode1_Parameter_sheet!$D$9))</f>
        <v>1.1018050482398374E-2</v>
      </c>
      <c r="O1001" s="33">
        <f>N1001+Mode1_Parameter_sheet!$D$8</f>
        <v>0.56038367707623016</v>
      </c>
    </row>
    <row r="1002" spans="2:15">
      <c r="B1002" s="29">
        <v>996</v>
      </c>
      <c r="C1002" s="26">
        <v>33.200000000000003</v>
      </c>
      <c r="D1002" s="26">
        <v>0.184931286</v>
      </c>
      <c r="E1002" s="26">
        <v>-8.5177727519999996E-2</v>
      </c>
      <c r="F1002" s="26">
        <f>D1002-Mode1_Parameter_sheet!$D$7</f>
        <v>3.2994042594967105E-2</v>
      </c>
      <c r="G1002" s="26">
        <v>0.56787938950000005</v>
      </c>
      <c r="H1002" s="26">
        <v>8.7462968619999998E-2</v>
      </c>
      <c r="I1002" s="26">
        <f>G1002-Mode1_Parameter_sheet!$D$8</f>
        <v>1.8513762906168241E-2</v>
      </c>
      <c r="K1002" s="26">
        <v>33.200000000000003</v>
      </c>
      <c r="L1002" s="33">
        <f>$R$8*COS($R$6*(K1002-Mode1_Parameter_sheet!$D$9))+$R$10*SIN($R$6*(K1002-Mode1_Parameter_sheet!$D$9))+$R$9*COS($R$7*(K1002-Mode1_Parameter_sheet!$D$9))+$R$11*SIN($R$7*(K1002-Mode1_Parameter_sheet!$D$9))</f>
        <v>4.0476780553584307E-2</v>
      </c>
      <c r="M1002" s="33">
        <f>L1002+Mode1_Parameter_sheet!$D$7</f>
        <v>0.1924140239586172</v>
      </c>
      <c r="N1002" s="33">
        <f>$R$8*COS($R$6*(K1002-Mode1_Parameter_sheet!$D$9))+$R$10*SIN($R$6*(K1002-Mode1_Parameter_sheet!$D$9))-$R$9*COS($R$7*(K1002-Mode1_Parameter_sheet!$D$9))-$R$11*SIN($R$7*(K1002-Mode1_Parameter_sheet!$D$9))</f>
        <v>1.4308106466369448E-2</v>
      </c>
      <c r="O1002" s="33">
        <f>N1002+Mode1_Parameter_sheet!$D$8</f>
        <v>0.5636737330602013</v>
      </c>
    </row>
    <row r="1003" spans="2:15">
      <c r="B1003" s="29">
        <v>997</v>
      </c>
      <c r="C1003" s="26">
        <v>33.233333330000001</v>
      </c>
      <c r="D1003" s="26">
        <v>0.18201921909999999</v>
      </c>
      <c r="E1003" s="26">
        <v>-8.8378182309999997E-2</v>
      </c>
      <c r="F1003" s="26">
        <f>D1003-Mode1_Parameter_sheet!$D$7</f>
        <v>3.0081975694967095E-2</v>
      </c>
      <c r="G1003" s="26">
        <v>0.57081553659999995</v>
      </c>
      <c r="H1003" s="26">
        <v>8.6447496260000006E-2</v>
      </c>
      <c r="I1003" s="26">
        <f>G1003-Mode1_Parameter_sheet!$D$8</f>
        <v>2.1449910006168138E-2</v>
      </c>
      <c r="K1003" s="26">
        <v>33.233333330000001</v>
      </c>
      <c r="L1003" s="33">
        <f>$R$8*COS($R$6*(K1003-Mode1_Parameter_sheet!$D$9))+$R$10*SIN($R$6*(K1003-Mode1_Parameter_sheet!$D$9))+$R$9*COS($R$7*(K1003-Mode1_Parameter_sheet!$D$9))+$R$11*SIN($R$7*(K1003-Mode1_Parameter_sheet!$D$9))</f>
        <v>3.771657027403566E-2</v>
      </c>
      <c r="M1003" s="33">
        <f>L1003+Mode1_Parameter_sheet!$D$7</f>
        <v>0.18965381367906856</v>
      </c>
      <c r="N1003" s="33">
        <f>$R$8*COS($R$6*(K1003-Mode1_Parameter_sheet!$D$9))+$R$10*SIN($R$6*(K1003-Mode1_Parameter_sheet!$D$9))-$R$9*COS($R$7*(K1003-Mode1_Parameter_sheet!$D$9))-$R$11*SIN($R$7*(K1003-Mode1_Parameter_sheet!$D$9))</f>
        <v>1.7565998319770463E-2</v>
      </c>
      <c r="O1003" s="33">
        <f>N1003+Mode1_Parameter_sheet!$D$8</f>
        <v>0.56693162491360227</v>
      </c>
    </row>
    <row r="1004" spans="2:15">
      <c r="B1004" s="29">
        <v>998</v>
      </c>
      <c r="C1004" s="26">
        <v>33.266666669999999</v>
      </c>
      <c r="D1004" s="26">
        <v>0.1790394072</v>
      </c>
      <c r="E1004" s="26">
        <v>-9.2696983900000002E-2</v>
      </c>
      <c r="F1004" s="26">
        <f>D1004-Mode1_Parameter_sheet!$D$7</f>
        <v>2.7102163794967105E-2</v>
      </c>
      <c r="G1004" s="26">
        <v>0.57364255590000002</v>
      </c>
      <c r="H1004" s="26">
        <v>8.4403833339999998E-2</v>
      </c>
      <c r="I1004" s="26">
        <f>G1004-Mode1_Parameter_sheet!$D$8</f>
        <v>2.4276929306168205E-2</v>
      </c>
      <c r="K1004" s="26">
        <v>33.266666669999999</v>
      </c>
      <c r="L1004" s="33">
        <f>$R$8*COS($R$6*(K1004-Mode1_Parameter_sheet!$D$9))+$R$10*SIN($R$6*(K1004-Mode1_Parameter_sheet!$D$9))+$R$9*COS($R$7*(K1004-Mode1_Parameter_sheet!$D$9))+$R$11*SIN($R$7*(K1004-Mode1_Parameter_sheet!$D$9))</f>
        <v>3.4678048570586907E-2</v>
      </c>
      <c r="M1004" s="33">
        <f>L1004+Mode1_Parameter_sheet!$D$7</f>
        <v>0.1866152919756198</v>
      </c>
      <c r="N1004" s="33">
        <f>$R$8*COS($R$6*(K1004-Mode1_Parameter_sheet!$D$9))+$R$10*SIN($R$6*(K1004-Mode1_Parameter_sheet!$D$9))-$R$9*COS($R$7*(K1004-Mode1_Parameter_sheet!$D$9))-$R$11*SIN($R$7*(K1004-Mode1_Parameter_sheet!$D$9))</f>
        <v>2.0758399556666848E-2</v>
      </c>
      <c r="O1004" s="33">
        <f>N1004+Mode1_Parameter_sheet!$D$8</f>
        <v>0.57012402615049862</v>
      </c>
    </row>
    <row r="1005" spans="2:15">
      <c r="B1005" s="29">
        <v>999</v>
      </c>
      <c r="C1005" s="26">
        <v>33.299999999999997</v>
      </c>
      <c r="D1005" s="26">
        <v>0.17583942020000001</v>
      </c>
      <c r="E1005" s="26">
        <v>-9.8385387810000002E-2</v>
      </c>
      <c r="F1005" s="26">
        <f>D1005-Mode1_Parameter_sheet!$D$7</f>
        <v>2.3902176794967117E-2</v>
      </c>
      <c r="G1005" s="26">
        <v>0.57644245890000001</v>
      </c>
      <c r="H1005" s="26">
        <v>7.7152882369999995E-2</v>
      </c>
      <c r="I1005" s="26">
        <f>G1005-Mode1_Parameter_sheet!$D$8</f>
        <v>2.7076832306168197E-2</v>
      </c>
      <c r="K1005" s="26">
        <v>33.299999999999997</v>
      </c>
      <c r="L1005" s="33">
        <f>$R$8*COS($R$6*(K1005-Mode1_Parameter_sheet!$D$9))+$R$10*SIN($R$6*(K1005-Mode1_Parameter_sheet!$D$9))+$R$9*COS($R$7*(K1005-Mode1_Parameter_sheet!$D$9))+$R$11*SIN($R$7*(K1005-Mode1_Parameter_sheet!$D$9))</f>
        <v>3.1393642513816253E-2</v>
      </c>
      <c r="M1005" s="33">
        <f>L1005+Mode1_Parameter_sheet!$D$7</f>
        <v>0.18333088591884916</v>
      </c>
      <c r="N1005" s="33">
        <f>$R$8*COS($R$6*(K1005-Mode1_Parameter_sheet!$D$9))+$R$10*SIN($R$6*(K1005-Mode1_Parameter_sheet!$D$9))-$R$9*COS($R$7*(K1005-Mode1_Parameter_sheet!$D$9))-$R$11*SIN($R$7*(K1005-Mode1_Parameter_sheet!$D$9))</f>
        <v>2.3851926038103731E-2</v>
      </c>
      <c r="O1005" s="33">
        <f>N1005+Mode1_Parameter_sheet!$D$8</f>
        <v>0.57321755263193552</v>
      </c>
    </row>
    <row r="1006" spans="2:15">
      <c r="B1006" s="29">
        <v>1000</v>
      </c>
      <c r="C1006" s="26">
        <v>33.333333330000002</v>
      </c>
      <c r="D1006" s="26">
        <v>0.17248038139999999</v>
      </c>
      <c r="E1006" s="26">
        <v>-0.1048253093</v>
      </c>
      <c r="F1006" s="26">
        <f>D1006-Mode1_Parameter_sheet!$D$7</f>
        <v>2.0543137994967098E-2</v>
      </c>
      <c r="G1006" s="26">
        <v>0.57878608139999999</v>
      </c>
      <c r="H1006" s="26">
        <v>6.8458901820000001E-2</v>
      </c>
      <c r="I1006" s="26">
        <f>G1006-Mode1_Parameter_sheet!$D$8</f>
        <v>2.9420454806168173E-2</v>
      </c>
      <c r="K1006" s="26">
        <v>33.333333330000002</v>
      </c>
      <c r="L1006" s="33">
        <f>$R$8*COS($R$6*(K1006-Mode1_Parameter_sheet!$D$9))+$R$10*SIN($R$6*(K1006-Mode1_Parameter_sheet!$D$9))+$R$9*COS($R$7*(K1006-Mode1_Parameter_sheet!$D$9))+$R$11*SIN($R$7*(K1006-Mode1_Parameter_sheet!$D$9))</f>
        <v>2.7897624825070452E-2</v>
      </c>
      <c r="M1006" s="33">
        <f>L1006+Mode1_Parameter_sheet!$D$7</f>
        <v>0.17983486823010336</v>
      </c>
      <c r="N1006" s="33">
        <f>$R$8*COS($R$6*(K1006-Mode1_Parameter_sheet!$D$9))+$R$10*SIN($R$6*(K1006-Mode1_Parameter_sheet!$D$9))-$R$9*COS($R$7*(K1006-Mode1_Parameter_sheet!$D$9))-$R$11*SIN($R$7*(K1006-Mode1_Parameter_sheet!$D$9))</f>
        <v>2.6813492219753654E-2</v>
      </c>
      <c r="O1006" s="33">
        <f>N1006+Mode1_Parameter_sheet!$D$8</f>
        <v>0.57617911881358541</v>
      </c>
    </row>
    <row r="1007" spans="2:15">
      <c r="B1007" s="29">
        <v>1001</v>
      </c>
      <c r="C1007" s="26">
        <v>33.366666670000001</v>
      </c>
      <c r="D1007" s="26">
        <v>0.16885106620000001</v>
      </c>
      <c r="E1007" s="26">
        <v>-0.1086822551</v>
      </c>
      <c r="F1007" s="26">
        <f>D1007-Mode1_Parameter_sheet!$D$7</f>
        <v>1.6913822794967115E-2</v>
      </c>
      <c r="G1007" s="26">
        <v>0.58100638559999995</v>
      </c>
      <c r="H1007" s="26">
        <v>6.5098365130000002E-2</v>
      </c>
      <c r="I1007" s="26">
        <f>G1007-Mode1_Parameter_sheet!$D$8</f>
        <v>3.164075900616814E-2</v>
      </c>
      <c r="K1007" s="26">
        <v>33.366666670000001</v>
      </c>
      <c r="L1007" s="33">
        <f>$R$8*COS($R$6*(K1007-Mode1_Parameter_sheet!$D$9))+$R$10*SIN($R$6*(K1007-Mode1_Parameter_sheet!$D$9))+$R$9*COS($R$7*(K1007-Mode1_Parameter_sheet!$D$9))+$R$11*SIN($R$7*(K1007-Mode1_Parameter_sheet!$D$9))</f>
        <v>2.4225756925021241E-2</v>
      </c>
      <c r="M1007" s="33">
        <f>L1007+Mode1_Parameter_sheet!$D$7</f>
        <v>0.17616300033005414</v>
      </c>
      <c r="N1007" s="33">
        <f>$R$8*COS($R$6*(K1007-Mode1_Parameter_sheet!$D$9))+$R$10*SIN($R$6*(K1007-Mode1_Parameter_sheet!$D$9))-$R$9*COS($R$7*(K1007-Mode1_Parameter_sheet!$D$9))-$R$11*SIN($R$7*(K1007-Mode1_Parameter_sheet!$D$9))</f>
        <v>2.961066011940594E-2</v>
      </c>
      <c r="O1007" s="33">
        <f>N1007+Mode1_Parameter_sheet!$D$8</f>
        <v>0.57897628671323775</v>
      </c>
    </row>
    <row r="1008" spans="2:15">
      <c r="B1008" s="29">
        <v>1002</v>
      </c>
      <c r="C1008" s="26">
        <v>33.4</v>
      </c>
      <c r="D1008" s="26">
        <v>0.16523489769999999</v>
      </c>
      <c r="E1008" s="26">
        <v>-0.1069177617</v>
      </c>
      <c r="F1008" s="26">
        <f>D1008-Mode1_Parameter_sheet!$D$7</f>
        <v>1.3297654294967098E-2</v>
      </c>
      <c r="G1008" s="26">
        <v>0.58312597239999997</v>
      </c>
      <c r="H1008" s="26">
        <v>5.9802668339999997E-2</v>
      </c>
      <c r="I1008" s="26">
        <f>G1008-Mode1_Parameter_sheet!$D$8</f>
        <v>3.3760345806168157E-2</v>
      </c>
      <c r="K1008" s="26">
        <v>33.4</v>
      </c>
      <c r="L1008" s="33">
        <f>$R$8*COS($R$6*(K1008-Mode1_Parameter_sheet!$D$9))+$R$10*SIN($R$6*(K1008-Mode1_Parameter_sheet!$D$9))+$R$9*COS($R$7*(K1008-Mode1_Parameter_sheet!$D$9))+$R$11*SIN($R$7*(K1008-Mode1_Parameter_sheet!$D$9))</f>
        <v>2.041492203616737E-2</v>
      </c>
      <c r="M1008" s="33">
        <f>L1008+Mode1_Parameter_sheet!$D$7</f>
        <v>0.17235216544120027</v>
      </c>
      <c r="N1008" s="33">
        <f>$R$8*COS($R$6*(K1008-Mode1_Parameter_sheet!$D$9))+$R$10*SIN($R$6*(K1008-Mode1_Parameter_sheet!$D$9))-$R$9*COS($R$7*(K1008-Mode1_Parameter_sheet!$D$9))-$R$11*SIN($R$7*(K1008-Mode1_Parameter_sheet!$D$9))</f>
        <v>3.2211986794310109E-2</v>
      </c>
      <c r="O1008" s="33">
        <f>N1008+Mode1_Parameter_sheet!$D$8</f>
        <v>0.58157761338814196</v>
      </c>
    </row>
    <row r="1009" spans="2:15">
      <c r="B1009" s="29">
        <v>1003</v>
      </c>
      <c r="C1009" s="26">
        <v>33.433333330000004</v>
      </c>
      <c r="D1009" s="26">
        <v>0.16172321540000001</v>
      </c>
      <c r="E1009" s="26">
        <v>-0.1080966879</v>
      </c>
      <c r="F1009" s="26">
        <f>D1009-Mode1_Parameter_sheet!$D$7</f>
        <v>9.7859719949671131E-3</v>
      </c>
      <c r="G1009" s="26">
        <v>0.58499323020000005</v>
      </c>
      <c r="H1009" s="26">
        <v>5.250973347E-2</v>
      </c>
      <c r="I1009" s="26">
        <f>G1009-Mode1_Parameter_sheet!$D$8</f>
        <v>3.5627603606168234E-2</v>
      </c>
      <c r="K1009" s="26">
        <v>33.433333330000004</v>
      </c>
      <c r="L1009" s="33">
        <f>$R$8*COS($R$6*(K1009-Mode1_Parameter_sheet!$D$9))+$R$10*SIN($R$6*(K1009-Mode1_Parameter_sheet!$D$9))+$R$9*COS($R$7*(K1009-Mode1_Parameter_sheet!$D$9))+$R$11*SIN($R$7*(K1009-Mode1_Parameter_sheet!$D$9))</f>
        <v>1.6502740851373827E-2</v>
      </c>
      <c r="M1009" s="33">
        <f>L1009+Mode1_Parameter_sheet!$D$7</f>
        <v>0.16843998425640672</v>
      </c>
      <c r="N1009" s="33">
        <f>$R$8*COS($R$6*(K1009-Mode1_Parameter_sheet!$D$9))+$R$10*SIN($R$6*(K1009-Mode1_Parameter_sheet!$D$9))-$R$9*COS($R$7*(K1009-Mode1_Parameter_sheet!$D$9))-$R$11*SIN($R$7*(K1009-Mode1_Parameter_sheet!$D$9))</f>
        <v>3.4587373265919825E-2</v>
      </c>
      <c r="O1009" s="33">
        <f>N1009+Mode1_Parameter_sheet!$D$8</f>
        <v>0.58395299985975169</v>
      </c>
    </row>
    <row r="1010" spans="2:15">
      <c r="B1010" s="29">
        <v>1004</v>
      </c>
      <c r="C1010" s="26">
        <v>33.466666670000002</v>
      </c>
      <c r="D1010" s="26">
        <v>0.1580284518</v>
      </c>
      <c r="E1010" s="26">
        <v>-0.10477023739999999</v>
      </c>
      <c r="F1010" s="26">
        <f>D1010-Mode1_Parameter_sheet!$D$7</f>
        <v>6.0912083949671014E-3</v>
      </c>
      <c r="G1010" s="26">
        <v>0.58662662129999998</v>
      </c>
      <c r="H1010" s="26">
        <v>4.0856160689999997E-2</v>
      </c>
      <c r="I1010" s="26">
        <f>G1010-Mode1_Parameter_sheet!$D$8</f>
        <v>3.7260994706168171E-2</v>
      </c>
      <c r="K1010" s="26">
        <v>33.466666670000002</v>
      </c>
      <c r="L1010" s="33">
        <f>$R$8*COS($R$6*(K1010-Mode1_Parameter_sheet!$D$9))+$R$10*SIN($R$6*(K1010-Mode1_Parameter_sheet!$D$9))+$R$9*COS($R$7*(K1010-Mode1_Parameter_sheet!$D$9))+$R$11*SIN($R$7*(K1010-Mode1_Parameter_sheet!$D$9))</f>
        <v>1.2527193693652319E-2</v>
      </c>
      <c r="M1010" s="33">
        <f>L1010+Mode1_Parameter_sheet!$D$7</f>
        <v>0.16446443709868522</v>
      </c>
      <c r="N1010" s="33">
        <f>$R$8*COS($R$6*(K1010-Mode1_Parameter_sheet!$D$9))+$R$10*SIN($R$6*(K1010-Mode1_Parameter_sheet!$D$9))-$R$9*COS($R$7*(K1010-Mode1_Parameter_sheet!$D$9))-$R$11*SIN($R$7*(K1010-Mode1_Parameter_sheet!$D$9))</f>
        <v>3.6708395927426779E-2</v>
      </c>
      <c r="O1010" s="33">
        <f>N1010+Mode1_Parameter_sheet!$D$8</f>
        <v>0.58607402252125862</v>
      </c>
    </row>
    <row r="1011" spans="2:15">
      <c r="B1011" s="29">
        <v>1005</v>
      </c>
      <c r="C1011" s="26">
        <v>33.5</v>
      </c>
      <c r="D1011" s="26">
        <v>0.1547385329</v>
      </c>
      <c r="E1011" s="26">
        <v>-0.10138959979999999</v>
      </c>
      <c r="F1011" s="26">
        <f>D1011-Mode1_Parameter_sheet!$D$7</f>
        <v>2.8012894949671074E-3</v>
      </c>
      <c r="G1011" s="26">
        <v>0.58771697420000002</v>
      </c>
      <c r="H1011" s="26">
        <v>3.2399628149999998E-2</v>
      </c>
      <c r="I1011" s="26">
        <f>G1011-Mode1_Parameter_sheet!$D$8</f>
        <v>3.8351347606168207E-2</v>
      </c>
      <c r="K1011" s="26">
        <v>33.5</v>
      </c>
      <c r="L1011" s="33">
        <f>$R$8*COS($R$6*(K1011-Mode1_Parameter_sheet!$D$9))+$R$10*SIN($R$6*(K1011-Mode1_Parameter_sheet!$D$9))+$R$9*COS($R$7*(K1011-Mode1_Parameter_sheet!$D$9))+$R$11*SIN($R$7*(K1011-Mode1_Parameter_sheet!$D$9))</f>
        <v>8.5262438424059291E-3</v>
      </c>
      <c r="M1011" s="33">
        <f>L1011+Mode1_Parameter_sheet!$D$7</f>
        <v>0.16046348724743884</v>
      </c>
      <c r="N1011" s="33">
        <f>$R$8*COS($R$6*(K1011-Mode1_Parameter_sheet!$D$9))+$R$10*SIN($R$6*(K1011-Mode1_Parameter_sheet!$D$9))-$R$9*COS($R$7*(K1011-Mode1_Parameter_sheet!$D$9))-$R$11*SIN($R$7*(K1011-Mode1_Parameter_sheet!$D$9))</f>
        <v>3.8548625890711022E-2</v>
      </c>
      <c r="O1011" s="33">
        <f>N1011+Mode1_Parameter_sheet!$D$8</f>
        <v>0.58791425248454288</v>
      </c>
    </row>
    <row r="1012" spans="2:15">
      <c r="B1012" s="29">
        <v>1006</v>
      </c>
      <c r="C1012" s="26">
        <v>33.533333329999998</v>
      </c>
      <c r="D1012" s="26">
        <v>0.15126914520000001</v>
      </c>
      <c r="E1012" s="26">
        <v>-9.8950787240000004E-2</v>
      </c>
      <c r="F1012" s="26">
        <f>D1012-Mode1_Parameter_sheet!$D$7</f>
        <v>-6.6809820503288542E-4</v>
      </c>
      <c r="G1012" s="26">
        <v>0.58878659649999998</v>
      </c>
      <c r="H1012" s="26">
        <v>2.2617038660000002E-2</v>
      </c>
      <c r="I1012" s="26">
        <f>G1012-Mode1_Parameter_sheet!$D$8</f>
        <v>3.9420969906168168E-2</v>
      </c>
      <c r="K1012" s="26">
        <v>33.533333329999998</v>
      </c>
      <c r="L1012" s="33">
        <f>$R$8*COS($R$6*(K1012-Mode1_Parameter_sheet!$D$9))+$R$10*SIN($R$6*(K1012-Mode1_Parameter_sheet!$D$9))+$R$9*COS($R$7*(K1012-Mode1_Parameter_sheet!$D$9))+$R$11*SIN($R$7*(K1012-Mode1_Parameter_sheet!$D$9))</f>
        <v>4.5374544802076096E-3</v>
      </c>
      <c r="M1012" s="33">
        <f>L1012+Mode1_Parameter_sheet!$D$7</f>
        <v>0.15647469788524052</v>
      </c>
      <c r="N1012" s="33">
        <f>$R$8*COS($R$6*(K1012-Mode1_Parameter_sheet!$D$9))+$R$10*SIN($R$6*(K1012-Mode1_Parameter_sheet!$D$9))-$R$9*COS($R$7*(K1012-Mode1_Parameter_sheet!$D$9))-$R$11*SIN($R$7*(K1012-Mode1_Parameter_sheet!$D$9))</f>
        <v>4.0083936970824643E-2</v>
      </c>
      <c r="O1012" s="33">
        <f>N1012+Mode1_Parameter_sheet!$D$8</f>
        <v>0.5894495635646565</v>
      </c>
    </row>
    <row r="1013" spans="2:15">
      <c r="B1013" s="29">
        <v>1007</v>
      </c>
      <c r="C1013" s="26">
        <v>33.566666669999996</v>
      </c>
      <c r="D1013" s="26">
        <v>0.14814181379999999</v>
      </c>
      <c r="E1013" s="26">
        <v>-9.9464338390000004E-2</v>
      </c>
      <c r="F1013" s="26">
        <f>D1013-Mode1_Parameter_sheet!$D$7</f>
        <v>-3.7954296050329017E-3</v>
      </c>
      <c r="G1013" s="26">
        <v>0.58922477679999996</v>
      </c>
      <c r="H1013" s="26">
        <v>1.2167628559999999E-2</v>
      </c>
      <c r="I1013" s="26">
        <f>G1013-Mode1_Parameter_sheet!$D$8</f>
        <v>3.9859150206168148E-2</v>
      </c>
      <c r="K1013" s="26">
        <v>33.566666669999996</v>
      </c>
      <c r="L1013" s="33">
        <f>$R$8*COS($R$6*(K1013-Mode1_Parameter_sheet!$D$9))+$R$10*SIN($R$6*(K1013-Mode1_Parameter_sheet!$D$9))+$R$9*COS($R$7*(K1013-Mode1_Parameter_sheet!$D$9))+$R$11*SIN($R$7*(K1013-Mode1_Parameter_sheet!$D$9))</f>
        <v>5.9762472897872954E-4</v>
      </c>
      <c r="M1013" s="33">
        <f>L1013+Mode1_Parameter_sheet!$D$7</f>
        <v>0.15253486813401163</v>
      </c>
      <c r="N1013" s="33">
        <f>$R$8*COS($R$6*(K1013-Mode1_Parameter_sheet!$D$9))+$R$10*SIN($R$6*(K1013-Mode1_Parameter_sheet!$D$9))-$R$9*COS($R$7*(K1013-Mode1_Parameter_sheet!$D$9))-$R$11*SIN($R$7*(K1013-Mode1_Parameter_sheet!$D$9))</f>
        <v>4.1292787356515308E-2</v>
      </c>
      <c r="O1013" s="33">
        <f>N1013+Mode1_Parameter_sheet!$D$8</f>
        <v>0.59065841395034713</v>
      </c>
    </row>
    <row r="1014" spans="2:15">
      <c r="B1014" s="29">
        <v>1008</v>
      </c>
      <c r="C1014" s="26">
        <v>33.6</v>
      </c>
      <c r="D1014" s="26">
        <v>0.1446381893</v>
      </c>
      <c r="E1014" s="26">
        <v>-9.7657831939999995E-2</v>
      </c>
      <c r="F1014" s="26">
        <f>D1014-Mode1_Parameter_sheet!$D$7</f>
        <v>-7.2990541050328983E-3</v>
      </c>
      <c r="G1014" s="26">
        <v>0.58959777170000005</v>
      </c>
      <c r="H1014" s="26">
        <v>5.9049416139999996E-3</v>
      </c>
      <c r="I1014" s="26">
        <f>G1014-Mode1_Parameter_sheet!$D$8</f>
        <v>4.0232145106168238E-2</v>
      </c>
      <c r="K1014" s="26">
        <v>33.6</v>
      </c>
      <c r="L1014" s="33">
        <f>$R$8*COS($R$6*(K1014-Mode1_Parameter_sheet!$D$9))+$R$10*SIN($R$6*(K1014-Mode1_Parameter_sheet!$D$9))+$R$9*COS($R$7*(K1014-Mode1_Parameter_sheet!$D$9))+$R$11*SIN($R$7*(K1014-Mode1_Parameter_sheet!$D$9))</f>
        <v>-3.2575623554510005E-3</v>
      </c>
      <c r="M1014" s="33">
        <f>L1014+Mode1_Parameter_sheet!$D$7</f>
        <v>0.1486796810495819</v>
      </c>
      <c r="N1014" s="33">
        <f>$R$8*COS($R$6*(K1014-Mode1_Parameter_sheet!$D$9))+$R$10*SIN($R$6*(K1014-Mode1_Parameter_sheet!$D$9))-$R$9*COS($R$7*(K1014-Mode1_Parameter_sheet!$D$9))-$R$11*SIN($R$7*(K1014-Mode1_Parameter_sheet!$D$9))</f>
        <v>4.2156479577558498E-2</v>
      </c>
      <c r="O1014" s="33">
        <f>N1014+Mode1_Parameter_sheet!$D$8</f>
        <v>0.59152210617139034</v>
      </c>
    </row>
    <row r="1015" spans="2:15">
      <c r="B1015" s="29">
        <v>1009</v>
      </c>
      <c r="C1015" s="26">
        <v>33.633333329999999</v>
      </c>
      <c r="D1015" s="26">
        <v>0.14163129159999999</v>
      </c>
      <c r="E1015" s="26">
        <v>-8.8745290759999998E-2</v>
      </c>
      <c r="F1015" s="26">
        <f>D1015-Mode1_Parameter_sheet!$D$7</f>
        <v>-1.0305951805032909E-2</v>
      </c>
      <c r="G1015" s="26">
        <v>0.58961843960000004</v>
      </c>
      <c r="H1015" s="26">
        <v>-9.5040116139999999E-3</v>
      </c>
      <c r="I1015" s="26">
        <f>G1015-Mode1_Parameter_sheet!$D$8</f>
        <v>4.0252813006168231E-2</v>
      </c>
      <c r="K1015" s="26">
        <v>33.633333329999999</v>
      </c>
      <c r="L1015" s="33">
        <f>$R$8*COS($R$6*(K1015-Mode1_Parameter_sheet!$D$9))+$R$10*SIN($R$6*(K1015-Mode1_Parameter_sheet!$D$9))+$R$9*COS($R$7*(K1015-Mode1_Parameter_sheet!$D$9))+$R$11*SIN($R$7*(K1015-Mode1_Parameter_sheet!$D$9))</f>
        <v>-6.9938868544513061E-3</v>
      </c>
      <c r="M1015" s="33">
        <f>L1015+Mode1_Parameter_sheet!$D$7</f>
        <v>0.1449433565505816</v>
      </c>
      <c r="N1015" s="33">
        <f>$R$8*COS($R$6*(K1015-Mode1_Parameter_sheet!$D$9))+$R$10*SIN($R$6*(K1015-Mode1_Parameter_sheet!$D$9))-$R$9*COS($R$7*(K1015-Mode1_Parameter_sheet!$D$9))-$R$11*SIN($R$7*(K1015-Mode1_Parameter_sheet!$D$9))</f>
        <v>4.2659397029377051E-2</v>
      </c>
      <c r="O1015" s="33">
        <f>N1015+Mode1_Parameter_sheet!$D$8</f>
        <v>0.59202502362320886</v>
      </c>
    </row>
    <row r="1016" spans="2:15">
      <c r="B1016" s="29">
        <v>1010</v>
      </c>
      <c r="C1016" s="26">
        <v>33.666666669999998</v>
      </c>
      <c r="D1016" s="26">
        <v>0.13872183660000001</v>
      </c>
      <c r="E1016" s="26">
        <v>-8.5992380780000002E-2</v>
      </c>
      <c r="F1016" s="26">
        <f>D1016-Mode1_Parameter_sheet!$D$7</f>
        <v>-1.3215406805032887E-2</v>
      </c>
      <c r="G1016" s="26">
        <v>0.58896417089999997</v>
      </c>
      <c r="H1016" s="26">
        <v>-2.2491922819999999E-2</v>
      </c>
      <c r="I1016" s="26">
        <f>G1016-Mode1_Parameter_sheet!$D$8</f>
        <v>3.959854430616816E-2</v>
      </c>
      <c r="K1016" s="26">
        <v>33.666666669999998</v>
      </c>
      <c r="L1016" s="33">
        <f>$R$8*COS($R$6*(K1016-Mode1_Parameter_sheet!$D$9))+$R$10*SIN($R$6*(K1016-Mode1_Parameter_sheet!$D$9))+$R$9*COS($R$7*(K1016-Mode1_Parameter_sheet!$D$9))+$R$11*SIN($R$7*(K1016-Mode1_Parameter_sheet!$D$9))</f>
        <v>-1.0578909311495233E-2</v>
      </c>
      <c r="M1016" s="33">
        <f>L1016+Mode1_Parameter_sheet!$D$7</f>
        <v>0.14135833409353765</v>
      </c>
      <c r="N1016" s="33">
        <f>$R$8*COS($R$6*(K1016-Mode1_Parameter_sheet!$D$9))+$R$10*SIN($R$6*(K1016-Mode1_Parameter_sheet!$D$9))-$R$9*COS($R$7*(K1016-Mode1_Parameter_sheet!$D$9))-$R$11*SIN($R$7*(K1016-Mode1_Parameter_sheet!$D$9))</f>
        <v>4.2789207730989633E-2</v>
      </c>
      <c r="O1016" s="33">
        <f>N1016+Mode1_Parameter_sheet!$D$8</f>
        <v>0.59215483432482141</v>
      </c>
    </row>
    <row r="1017" spans="2:15">
      <c r="B1017" s="29">
        <v>1011</v>
      </c>
      <c r="C1017" s="26">
        <v>33.700000000000003</v>
      </c>
      <c r="D1017" s="26">
        <v>0.13589846629999999</v>
      </c>
      <c r="E1017" s="26">
        <v>-7.6890267819999997E-2</v>
      </c>
      <c r="F1017" s="26">
        <f>D1017-Mode1_Parameter_sheet!$D$7</f>
        <v>-1.6038777105032903E-2</v>
      </c>
      <c r="G1017" s="26">
        <v>0.58811897810000002</v>
      </c>
      <c r="H1017" s="26">
        <v>-3.2440386969999999E-2</v>
      </c>
      <c r="I1017" s="26">
        <f>G1017-Mode1_Parameter_sheet!$D$8</f>
        <v>3.875335150616821E-2</v>
      </c>
      <c r="K1017" s="26">
        <v>33.700000000000003</v>
      </c>
      <c r="L1017" s="33">
        <f>$R$8*COS($R$6*(K1017-Mode1_Parameter_sheet!$D$9))+$R$10*SIN($R$6*(K1017-Mode1_Parameter_sheet!$D$9))+$R$9*COS($R$7*(K1017-Mode1_Parameter_sheet!$D$9))+$R$11*SIN($R$7*(K1017-Mode1_Parameter_sheet!$D$9))</f>
        <v>-1.3982266623746907E-2</v>
      </c>
      <c r="M1017" s="33">
        <f>L1017+Mode1_Parameter_sheet!$D$7</f>
        <v>0.13795497678128599</v>
      </c>
      <c r="N1017" s="33">
        <f>$R$8*COS($R$6*(K1017-Mode1_Parameter_sheet!$D$9))+$R$10*SIN($R$6*(K1017-Mode1_Parameter_sheet!$D$9))-$R$9*COS($R$7*(K1017-Mode1_Parameter_sheet!$D$9))-$R$11*SIN($R$7*(K1017-Mode1_Parameter_sheet!$D$9))</f>
        <v>4.253703859731555E-2</v>
      </c>
      <c r="O1017" s="33">
        <f>N1017+Mode1_Parameter_sheet!$D$8</f>
        <v>0.59190266519114731</v>
      </c>
    </row>
    <row r="1018" spans="2:15">
      <c r="B1018" s="29">
        <v>1012</v>
      </c>
      <c r="C1018" s="26">
        <v>33.733333330000001</v>
      </c>
      <c r="D1018" s="26">
        <v>0.13359581870000001</v>
      </c>
      <c r="E1018" s="26">
        <v>-6.7523704449999999E-2</v>
      </c>
      <c r="F1018" s="26">
        <f>D1018-Mode1_Parameter_sheet!$D$7</f>
        <v>-1.8341424705032888E-2</v>
      </c>
      <c r="G1018" s="26">
        <v>0.58680147849999997</v>
      </c>
      <c r="H1018" s="26">
        <v>-4.2069135010000001E-2</v>
      </c>
      <c r="I1018" s="26">
        <f>G1018-Mode1_Parameter_sheet!$D$8</f>
        <v>3.743585190616816E-2</v>
      </c>
      <c r="K1018" s="26">
        <v>33.733333330000001</v>
      </c>
      <c r="L1018" s="33">
        <f>$R$8*COS($R$6*(K1018-Mode1_Parameter_sheet!$D$9))+$R$10*SIN($R$6*(K1018-Mode1_Parameter_sheet!$D$9))+$R$9*COS($R$7*(K1018-Mode1_Parameter_sheet!$D$9))+$R$11*SIN($R$7*(K1018-Mode1_Parameter_sheet!$D$9))</f>
        <v>-1.7175952508882653E-2</v>
      </c>
      <c r="M1018" s="33">
        <f>L1018+Mode1_Parameter_sheet!$D$7</f>
        <v>0.13476129089615024</v>
      </c>
      <c r="N1018" s="33">
        <f>$R$8*COS($R$6*(K1018-Mode1_Parameter_sheet!$D$9))+$R$10*SIN($R$6*(K1018-Mode1_Parameter_sheet!$D$9))-$R$9*COS($R$7*(K1018-Mode1_Parameter_sheet!$D$9))-$R$11*SIN($R$7*(K1018-Mode1_Parameter_sheet!$D$9))</f>
        <v>4.1897616043524488E-2</v>
      </c>
      <c r="O1018" s="33">
        <f>N1018+Mode1_Parameter_sheet!$D$8</f>
        <v>0.5912632426373563</v>
      </c>
    </row>
    <row r="1019" spans="2:15">
      <c r="B1019" s="29">
        <v>1013</v>
      </c>
      <c r="C1019" s="26">
        <v>33.766666669999999</v>
      </c>
      <c r="D1019" s="26">
        <v>0.13139688599999999</v>
      </c>
      <c r="E1019" s="26">
        <v>-6.507927007E-2</v>
      </c>
      <c r="F1019" s="26">
        <f>D1019-Mode1_Parameter_sheet!$D$7</f>
        <v>-2.0540357405032905E-2</v>
      </c>
      <c r="G1019" s="26">
        <v>0.58531436910000001</v>
      </c>
      <c r="H1019" s="26">
        <v>-5.2055372799999999E-2</v>
      </c>
      <c r="I1019" s="26">
        <f>G1019-Mode1_Parameter_sheet!$D$8</f>
        <v>3.5948742506168196E-2</v>
      </c>
      <c r="K1019" s="26">
        <v>33.766666669999999</v>
      </c>
      <c r="L1019" s="33">
        <f>$R$8*COS($R$6*(K1019-Mode1_Parameter_sheet!$D$9))+$R$10*SIN($R$6*(K1019-Mode1_Parameter_sheet!$D$9))+$R$9*COS($R$7*(K1019-Mode1_Parameter_sheet!$D$9))+$R$11*SIN($R$7*(K1019-Mode1_Parameter_sheet!$D$9))</f>
        <v>-2.0134560434850977E-2</v>
      </c>
      <c r="M1019" s="33">
        <f>L1019+Mode1_Parameter_sheet!$D$7</f>
        <v>0.13180268297018191</v>
      </c>
      <c r="N1019" s="33">
        <f>$R$8*COS($R$6*(K1019-Mode1_Parameter_sheet!$D$9))+$R$10*SIN($R$6*(K1019-Mode1_Parameter_sheet!$D$9))-$R$9*COS($R$7*(K1019-Mode1_Parameter_sheet!$D$9))-$R$11*SIN($R$7*(K1019-Mode1_Parameter_sheet!$D$9))</f>
        <v>4.0869370404311073E-2</v>
      </c>
      <c r="O1019" s="33">
        <f>N1019+Mode1_Parameter_sheet!$D$8</f>
        <v>0.59023499699814286</v>
      </c>
    </row>
    <row r="1020" spans="2:15">
      <c r="B1020" s="29">
        <v>1014</v>
      </c>
      <c r="C1020" s="26">
        <v>33.799999999999997</v>
      </c>
      <c r="D1020" s="26">
        <v>0.12925720069999999</v>
      </c>
      <c r="E1020" s="26">
        <v>-5.5998423589999999E-2</v>
      </c>
      <c r="F1020" s="26">
        <f>D1020-Mode1_Parameter_sheet!$D$7</f>
        <v>-2.2680042705032905E-2</v>
      </c>
      <c r="G1020" s="26">
        <v>0.58333112030000001</v>
      </c>
      <c r="H1020" s="26">
        <v>-6.3120427689999994E-2</v>
      </c>
      <c r="I1020" s="26">
        <f>G1020-Mode1_Parameter_sheet!$D$8</f>
        <v>3.3965493706168193E-2</v>
      </c>
      <c r="K1020" s="26">
        <v>33.799999999999997</v>
      </c>
      <c r="L1020" s="33">
        <f>$R$8*COS($R$6*(K1020-Mode1_Parameter_sheet!$D$9))+$R$10*SIN($R$6*(K1020-Mode1_Parameter_sheet!$D$9))+$R$9*COS($R$7*(K1020-Mode1_Parameter_sheet!$D$9))+$R$11*SIN($R$7*(K1020-Mode1_Parameter_sheet!$D$9))</f>
        <v>-2.2835497819963517E-2</v>
      </c>
      <c r="M1020" s="33">
        <f>L1020+Mode1_Parameter_sheet!$D$7</f>
        <v>0.12910174558506937</v>
      </c>
      <c r="N1020" s="33">
        <f>$R$8*COS($R$6*(K1020-Mode1_Parameter_sheet!$D$9))+$R$10*SIN($R$6*(K1020-Mode1_Parameter_sheet!$D$9))-$R$9*COS($R$7*(K1020-Mode1_Parameter_sheet!$D$9))-$R$11*SIN($R$7*(K1020-Mode1_Parameter_sheet!$D$9))</f>
        <v>3.9454505712485308E-2</v>
      </c>
      <c r="O1020" s="33">
        <f>N1020+Mode1_Parameter_sheet!$D$8</f>
        <v>0.58882013230631713</v>
      </c>
    </row>
    <row r="1021" spans="2:15">
      <c r="B1021" s="29">
        <v>1015</v>
      </c>
      <c r="C1021" s="26">
        <v>33.833333330000002</v>
      </c>
      <c r="D1021" s="26">
        <v>0.12766365769999999</v>
      </c>
      <c r="E1021" s="26">
        <v>-4.4347046840000001E-2</v>
      </c>
      <c r="F1021" s="26">
        <f>D1021-Mode1_Parameter_sheet!$D$7</f>
        <v>-2.4273585705032907E-2</v>
      </c>
      <c r="G1021" s="26">
        <v>0.58110634059999999</v>
      </c>
      <c r="H1021" s="26">
        <v>-7.0396151719999994E-2</v>
      </c>
      <c r="I1021" s="26">
        <f>G1021-Mode1_Parameter_sheet!$D$8</f>
        <v>3.174071400616818E-2</v>
      </c>
      <c r="K1021" s="26">
        <v>33.833333330000002</v>
      </c>
      <c r="L1021" s="33">
        <f>$R$8*COS($R$6*(K1021-Mode1_Parameter_sheet!$D$9))+$R$10*SIN($R$6*(K1021-Mode1_Parameter_sheet!$D$9))+$R$9*COS($R$7*(K1021-Mode1_Parameter_sheet!$D$9))+$R$11*SIN($R$7*(K1021-Mode1_Parameter_sheet!$D$9))</f>
        <v>-2.5259176126159025E-2</v>
      </c>
      <c r="M1021" s="33">
        <f>L1021+Mode1_Parameter_sheet!$D$7</f>
        <v>0.12667806727887387</v>
      </c>
      <c r="N1021" s="33">
        <f>$R$8*COS($R$6*(K1021-Mode1_Parameter_sheet!$D$9))+$R$10*SIN($R$6*(K1021-Mode1_Parameter_sheet!$D$9))-$R$9*COS($R$7*(K1021-Mode1_Parameter_sheet!$D$9))-$R$11*SIN($R$7*(K1021-Mode1_Parameter_sheet!$D$9))</f>
        <v>3.765902840958911E-2</v>
      </c>
      <c r="O1021" s="33">
        <f>N1021+Mode1_Parameter_sheet!$D$8</f>
        <v>0.58702465500342094</v>
      </c>
    </row>
    <row r="1022" spans="2:15">
      <c r="B1022" s="29">
        <v>1016</v>
      </c>
      <c r="C1022" s="26">
        <v>33.866666670000001</v>
      </c>
      <c r="D1022" s="26">
        <v>0.12630073089999999</v>
      </c>
      <c r="E1022" s="26">
        <v>-3.8917899550000003E-2</v>
      </c>
      <c r="F1022" s="26">
        <f>D1022-Mode1_Parameter_sheet!$D$7</f>
        <v>-2.5636512505032905E-2</v>
      </c>
      <c r="G1022" s="26">
        <v>0.57863804350000003</v>
      </c>
      <c r="H1022" s="26">
        <v>-8.0690615719999997E-2</v>
      </c>
      <c r="I1022" s="26">
        <f>G1022-Mode1_Parameter_sheet!$D$8</f>
        <v>2.9272416906168219E-2</v>
      </c>
      <c r="K1022" s="26">
        <v>33.866666670000001</v>
      </c>
      <c r="L1022" s="33">
        <f>$R$8*COS($R$6*(K1022-Mode1_Parameter_sheet!$D$9))+$R$10*SIN($R$6*(K1022-Mode1_Parameter_sheet!$D$9))+$R$9*COS($R$7*(K1022-Mode1_Parameter_sheet!$D$9))+$R$11*SIN($R$7*(K1022-Mode1_Parameter_sheet!$D$9))</f>
        <v>-2.7389159141144113E-2</v>
      </c>
      <c r="M1022" s="33">
        <f>L1022+Mode1_Parameter_sheet!$D$7</f>
        <v>0.12454808426388878</v>
      </c>
      <c r="N1022" s="33">
        <f>$R$8*COS($R$6*(K1022-Mode1_Parameter_sheet!$D$9))+$R$10*SIN($R$6*(K1022-Mode1_Parameter_sheet!$D$9))-$R$9*COS($R$7*(K1022-Mode1_Parameter_sheet!$D$9))-$R$11*SIN($R$7*(K1022-Mode1_Parameter_sheet!$D$9))</f>
        <v>3.549273989449335E-2</v>
      </c>
      <c r="O1022" s="33">
        <f>N1022+Mode1_Parameter_sheet!$D$8</f>
        <v>0.58485836648832512</v>
      </c>
    </row>
    <row r="1023" spans="2:15">
      <c r="B1023" s="29">
        <v>1017</v>
      </c>
      <c r="C1023" s="26">
        <v>33.9</v>
      </c>
      <c r="D1023" s="26">
        <v>0.12506913110000001</v>
      </c>
      <c r="E1023" s="26">
        <v>-3.1622690189999997E-2</v>
      </c>
      <c r="F1023" s="26">
        <f>D1023-Mode1_Parameter_sheet!$D$7</f>
        <v>-2.6868112305032887E-2</v>
      </c>
      <c r="G1023" s="26">
        <v>0.57572696619999997</v>
      </c>
      <c r="H1023" s="26">
        <v>-8.8812400560000004E-2</v>
      </c>
      <c r="I1023" s="26">
        <f>G1023-Mode1_Parameter_sheet!$D$8</f>
        <v>2.6361339606168155E-2</v>
      </c>
      <c r="K1023" s="26">
        <v>33.9</v>
      </c>
      <c r="L1023" s="33">
        <f>$R$8*COS($R$6*(K1023-Mode1_Parameter_sheet!$D$9))+$R$10*SIN($R$6*(K1023-Mode1_Parameter_sheet!$D$9))+$R$9*COS($R$7*(K1023-Mode1_Parameter_sheet!$D$9))+$R$11*SIN($R$7*(K1023-Mode1_Parameter_sheet!$D$9))</f>
        <v>-2.9212278060389944E-2</v>
      </c>
      <c r="M1023" s="33">
        <f>L1023+Mode1_Parameter_sheet!$D$7</f>
        <v>0.12272496534464294</v>
      </c>
      <c r="N1023" s="33">
        <f>$R$8*COS($R$6*(K1023-Mode1_Parameter_sheet!$D$9))+$R$10*SIN($R$6*(K1023-Mode1_Parameter_sheet!$D$9))-$R$9*COS($R$7*(K1023-Mode1_Parameter_sheet!$D$9))-$R$11*SIN($R$7*(K1023-Mode1_Parameter_sheet!$D$9))</f>
        <v>3.296919243159295E-2</v>
      </c>
      <c r="O1023" s="33">
        <f>N1023+Mode1_Parameter_sheet!$D$8</f>
        <v>0.58233481902542472</v>
      </c>
    </row>
    <row r="1024" spans="2:15">
      <c r="B1024" s="29">
        <v>1018</v>
      </c>
      <c r="C1024" s="26">
        <v>33.933333330000004</v>
      </c>
      <c r="D1024" s="26">
        <v>0.12419255160000001</v>
      </c>
      <c r="E1024" s="26">
        <v>-2.215112084E-2</v>
      </c>
      <c r="F1024" s="26">
        <f>D1024-Mode1_Parameter_sheet!$D$7</f>
        <v>-2.7744691805032889E-2</v>
      </c>
      <c r="G1024" s="26">
        <v>0.57271721679999998</v>
      </c>
      <c r="H1024" s="26">
        <v>-9.8035436779999999E-2</v>
      </c>
      <c r="I1024" s="26">
        <f>G1024-Mode1_Parameter_sheet!$D$8</f>
        <v>2.3351590206168171E-2</v>
      </c>
      <c r="K1024" s="26">
        <v>33.933333330000004</v>
      </c>
      <c r="L1024" s="33">
        <f>$R$8*COS($R$6*(K1024-Mode1_Parameter_sheet!$D$9))+$R$10*SIN($R$6*(K1024-Mode1_Parameter_sheet!$D$9))+$R$9*COS($R$7*(K1024-Mode1_Parameter_sheet!$D$9))+$R$11*SIN($R$7*(K1024-Mode1_Parameter_sheet!$D$9))</f>
        <v>-3.0718716383280904E-2</v>
      </c>
      <c r="M1024" s="33">
        <f>L1024+Mode1_Parameter_sheet!$D$7</f>
        <v>0.121218527021752</v>
      </c>
      <c r="N1024" s="33">
        <f>$R$8*COS($R$6*(K1024-Mode1_Parameter_sheet!$D$9))+$R$10*SIN($R$6*(K1024-Mode1_Parameter_sheet!$D$9))-$R$9*COS($R$7*(K1024-Mode1_Parameter_sheet!$D$9))-$R$11*SIN($R$7*(K1024-Mode1_Parameter_sheet!$D$9))</f>
        <v>3.010560013947924E-2</v>
      </c>
      <c r="O1024" s="33">
        <f>N1024+Mode1_Parameter_sheet!$D$8</f>
        <v>0.57947122673331108</v>
      </c>
    </row>
    <row r="1025" spans="2:15">
      <c r="B1025" s="29">
        <v>1019</v>
      </c>
      <c r="C1025" s="26">
        <v>33.966666670000002</v>
      </c>
      <c r="D1025" s="26">
        <v>0.1235923897</v>
      </c>
      <c r="E1025" s="26">
        <v>-1.183861407E-2</v>
      </c>
      <c r="F1025" s="26">
        <f>D1025-Mode1_Parameter_sheet!$D$7</f>
        <v>-2.8344853705032896E-2</v>
      </c>
      <c r="G1025" s="26">
        <v>0.56919127039999995</v>
      </c>
      <c r="H1025" s="26">
        <v>-0.1065664077</v>
      </c>
      <c r="I1025" s="26">
        <f>G1025-Mode1_Parameter_sheet!$D$8</f>
        <v>1.9825643806168136E-2</v>
      </c>
      <c r="K1025" s="26">
        <v>33.966666670000002</v>
      </c>
      <c r="L1025" s="33">
        <f>$R$8*COS($R$6*(K1025-Mode1_Parameter_sheet!$D$9))+$R$10*SIN($R$6*(K1025-Mode1_Parameter_sheet!$D$9))+$R$9*COS($R$7*(K1025-Mode1_Parameter_sheet!$D$9))+$R$11*SIN($R$7*(K1025-Mode1_Parameter_sheet!$D$9))</f>
        <v>-3.1902052561275297E-2</v>
      </c>
      <c r="M1025" s="33">
        <f>L1025+Mode1_Parameter_sheet!$D$7</f>
        <v>0.12003519084375761</v>
      </c>
      <c r="N1025" s="33">
        <f>$R$8*COS($R$6*(K1025-Mode1_Parameter_sheet!$D$9))+$R$10*SIN($R$6*(K1025-Mode1_Parameter_sheet!$D$9))-$R$9*COS($R$7*(K1025-Mode1_Parameter_sheet!$D$9))-$R$11*SIN($R$7*(K1025-Mode1_Parameter_sheet!$D$9))</f>
        <v>2.6922717362939812E-2</v>
      </c>
      <c r="O1025" s="33">
        <f>N1025+Mode1_Parameter_sheet!$D$8</f>
        <v>0.57628834395677164</v>
      </c>
    </row>
    <row r="1026" spans="2:15">
      <c r="B1026" s="29">
        <v>1020</v>
      </c>
      <c r="C1026" s="26">
        <v>34</v>
      </c>
      <c r="D1026" s="26">
        <v>0.1234033106</v>
      </c>
      <c r="E1026" s="26">
        <v>-2.7975566129999998E-3</v>
      </c>
      <c r="F1026" s="26">
        <f>D1026-Mode1_Parameter_sheet!$D$7</f>
        <v>-2.8533932805032899E-2</v>
      </c>
      <c r="G1026" s="26">
        <v>0.56561278960000005</v>
      </c>
      <c r="H1026" s="26">
        <v>-0.1100032359</v>
      </c>
      <c r="I1026" s="26">
        <f>G1026-Mode1_Parameter_sheet!$D$8</f>
        <v>1.6247163006168241E-2</v>
      </c>
      <c r="K1026" s="26">
        <v>34</v>
      </c>
      <c r="L1026" s="33">
        <f>$R$8*COS($R$6*(K1026-Mode1_Parameter_sheet!$D$9))+$R$10*SIN($R$6*(K1026-Mode1_Parameter_sheet!$D$9))+$R$9*COS($R$7*(K1026-Mode1_Parameter_sheet!$D$9))+$R$11*SIN($R$7*(K1026-Mode1_Parameter_sheet!$D$9))</f>
        <v>-3.2759268175493322E-2</v>
      </c>
      <c r="M1026" s="33">
        <f>L1026+Mode1_Parameter_sheet!$D$7</f>
        <v>0.11917797522953957</v>
      </c>
      <c r="N1026" s="33">
        <f>$R$8*COS($R$6*(K1026-Mode1_Parameter_sheet!$D$9))+$R$10*SIN($R$6*(K1026-Mode1_Parameter_sheet!$D$9))-$R$9*COS($R$7*(K1026-Mode1_Parameter_sheet!$D$9))-$R$11*SIN($R$7*(K1026-Mode1_Parameter_sheet!$D$9))</f>
        <v>2.3444681796670707E-2</v>
      </c>
      <c r="O1026" s="33">
        <f>N1026+Mode1_Parameter_sheet!$D$8</f>
        <v>0.57281030839050251</v>
      </c>
    </row>
    <row r="1027" spans="2:15">
      <c r="B1027" s="29">
        <v>1021</v>
      </c>
      <c r="C1027" s="26">
        <v>34.033333329999998</v>
      </c>
      <c r="D1027" s="26">
        <v>0.1234058859</v>
      </c>
      <c r="E1027" s="26">
        <v>2.2358905759999998E-3</v>
      </c>
      <c r="F1027" s="26">
        <f>D1027-Mode1_Parameter_sheet!$D$7</f>
        <v>-2.8531357505032898E-2</v>
      </c>
      <c r="G1027" s="26">
        <v>0.5618577213</v>
      </c>
      <c r="H1027" s="26">
        <v>-0.1183617814</v>
      </c>
      <c r="I1027" s="26">
        <f>G1027-Mode1_Parameter_sheet!$D$8</f>
        <v>1.2492094706168189E-2</v>
      </c>
      <c r="K1027" s="26">
        <v>34.033333329999998</v>
      </c>
      <c r="L1027" s="33">
        <f>$R$8*COS($R$6*(K1027-Mode1_Parameter_sheet!$D$9))+$R$10*SIN($R$6*(K1027-Mode1_Parameter_sheet!$D$9))+$R$9*COS($R$7*(K1027-Mode1_Parameter_sheet!$D$9))+$R$11*SIN($R$7*(K1027-Mode1_Parameter_sheet!$D$9))</f>
        <v>-3.3290722983233413E-2</v>
      </c>
      <c r="M1027" s="33">
        <f>L1027+Mode1_Parameter_sheet!$D$7</f>
        <v>0.11864652042179949</v>
      </c>
      <c r="N1027" s="33">
        <f>$R$8*COS($R$6*(K1027-Mode1_Parameter_sheet!$D$9))+$R$10*SIN($R$6*(K1027-Mode1_Parameter_sheet!$D$9))-$R$9*COS($R$7*(K1027-Mode1_Parameter_sheet!$D$9))-$R$11*SIN($R$7*(K1027-Mode1_Parameter_sheet!$D$9))</f>
        <v>1.9698812792934763E-2</v>
      </c>
      <c r="O1027" s="33">
        <f>N1027+Mode1_Parameter_sheet!$D$8</f>
        <v>0.56906443938676654</v>
      </c>
    </row>
    <row r="1028" spans="2:15">
      <c r="B1028" s="29">
        <v>1022</v>
      </c>
      <c r="C1028" s="26">
        <v>34.066666669999996</v>
      </c>
      <c r="D1028" s="26">
        <v>0.12355236999999999</v>
      </c>
      <c r="E1028" s="26">
        <v>1.1183806229999999E-2</v>
      </c>
      <c r="F1028" s="26">
        <f>D1028-Mode1_Parameter_sheet!$D$7</f>
        <v>-2.8384873405032901E-2</v>
      </c>
      <c r="G1028" s="26">
        <v>0.55772200419999995</v>
      </c>
      <c r="H1028" s="26">
        <v>-0.1212507293</v>
      </c>
      <c r="I1028" s="26">
        <f>G1028-Mode1_Parameter_sheet!$D$8</f>
        <v>8.3563776061681416E-3</v>
      </c>
      <c r="K1028" s="26">
        <v>34.066666669999996</v>
      </c>
      <c r="L1028" s="33">
        <f>$R$8*COS($R$6*(K1028-Mode1_Parameter_sheet!$D$9))+$R$10*SIN($R$6*(K1028-Mode1_Parameter_sheet!$D$9))+$R$9*COS($R$7*(K1028-Mode1_Parameter_sheet!$D$9))+$R$11*SIN($R$7*(K1028-Mode1_Parameter_sheet!$D$9))</f>
        <v>-3.3500091081094044E-2</v>
      </c>
      <c r="M1028" s="33">
        <f>L1028+Mode1_Parameter_sheet!$D$7</f>
        <v>0.11843715232393885</v>
      </c>
      <c r="N1028" s="33">
        <f>$R$8*COS($R$6*(K1028-Mode1_Parameter_sheet!$D$9))+$R$10*SIN($R$6*(K1028-Mode1_Parameter_sheet!$D$9))-$R$9*COS($R$7*(K1028-Mode1_Parameter_sheet!$D$9))-$R$11*SIN($R$7*(K1028-Mode1_Parameter_sheet!$D$9))</f>
        <v>1.571538386251943E-2</v>
      </c>
      <c r="O1028" s="33">
        <f>N1028+Mode1_Parameter_sheet!$D$8</f>
        <v>0.56508101045635128</v>
      </c>
    </row>
    <row r="1029" spans="2:15">
      <c r="B1029" s="29">
        <v>1023</v>
      </c>
      <c r="C1029" s="26">
        <v>34.1</v>
      </c>
      <c r="D1029" s="26">
        <v>0.124151473</v>
      </c>
      <c r="E1029" s="26">
        <v>2.0059184149999999E-2</v>
      </c>
      <c r="F1029" s="26">
        <f>D1029-Mode1_Parameter_sheet!$D$7</f>
        <v>-2.7785770405032897E-2</v>
      </c>
      <c r="G1029" s="26">
        <v>0.55377433939999998</v>
      </c>
      <c r="H1029" s="26">
        <v>-0.12442627520000001</v>
      </c>
      <c r="I1029" s="26">
        <f>G1029-Mode1_Parameter_sheet!$D$8</f>
        <v>4.4087128061681691E-3</v>
      </c>
      <c r="K1029" s="26">
        <v>34.1</v>
      </c>
      <c r="L1029" s="33">
        <f>$R$8*COS($R$6*(K1029-Mode1_Parameter_sheet!$D$9))+$R$10*SIN($R$6*(K1029-Mode1_Parameter_sheet!$D$9))+$R$9*COS($R$7*(K1029-Mode1_Parameter_sheet!$D$9))+$R$11*SIN($R$7*(K1029-Mode1_Parameter_sheet!$D$9))</f>
        <v>-3.3394264595620844E-2</v>
      </c>
      <c r="M1029" s="33">
        <f>L1029+Mode1_Parameter_sheet!$D$7</f>
        <v>0.11854297880941206</v>
      </c>
      <c r="N1029" s="33">
        <f>$R$8*COS($R$6*(K1029-Mode1_Parameter_sheet!$D$9))+$R$10*SIN($R$6*(K1029-Mode1_Parameter_sheet!$D$9))-$R$9*COS($R$7*(K1029-Mode1_Parameter_sheet!$D$9))-$R$11*SIN($R$7*(K1029-Mode1_Parameter_sheet!$D$9))</f>
        <v>1.1527364631401252E-2</v>
      </c>
      <c r="O1029" s="33">
        <f>N1029+Mode1_Parameter_sheet!$D$8</f>
        <v>0.56089299122523306</v>
      </c>
    </row>
    <row r="1030" spans="2:15">
      <c r="B1030" s="29">
        <v>1024</v>
      </c>
      <c r="C1030" s="26">
        <v>34.133333329999999</v>
      </c>
      <c r="D1030" s="26">
        <v>0.1248896489</v>
      </c>
      <c r="E1030" s="26">
        <v>2.773690631E-2</v>
      </c>
      <c r="F1030" s="26">
        <f>D1030-Mode1_Parameter_sheet!$D$7</f>
        <v>-2.7047594505032899E-2</v>
      </c>
      <c r="G1030" s="26">
        <v>0.54942691919999997</v>
      </c>
      <c r="H1030" s="26">
        <v>-0.1296160797</v>
      </c>
      <c r="I1030" s="26">
        <f>G1030-Mode1_Parameter_sheet!$D$8</f>
        <v>6.129260616816179E-5</v>
      </c>
      <c r="K1030" s="26">
        <v>34.133333329999999</v>
      </c>
      <c r="L1030" s="33">
        <f>$R$8*COS($R$6*(K1030-Mode1_Parameter_sheet!$D$9))+$R$10*SIN($R$6*(K1030-Mode1_Parameter_sheet!$D$9))+$R$9*COS($R$7*(K1030-Mode1_Parameter_sheet!$D$9))+$R$11*SIN($R$7*(K1030-Mode1_Parameter_sheet!$D$9))</f>
        <v>-3.2983224650518894E-2</v>
      </c>
      <c r="M1030" s="33">
        <f>L1030+Mode1_Parameter_sheet!$D$7</f>
        <v>0.118954018754514</v>
      </c>
      <c r="N1030" s="33">
        <f>$R$8*COS($R$6*(K1030-Mode1_Parameter_sheet!$D$9))+$R$10*SIN($R$6*(K1030-Mode1_Parameter_sheet!$D$9))-$R$9*COS($R$7*(K1030-Mode1_Parameter_sheet!$D$9))-$R$11*SIN($R$7*(K1030-Mode1_Parameter_sheet!$D$9))</f>
        <v>7.1701220889919762E-3</v>
      </c>
      <c r="O1030" s="33">
        <f>N1030+Mode1_Parameter_sheet!$D$8</f>
        <v>0.55653574868282374</v>
      </c>
    </row>
    <row r="1031" spans="2:15">
      <c r="B1031" s="29">
        <v>1025</v>
      </c>
      <c r="C1031" s="26">
        <v>34.166666669999998</v>
      </c>
      <c r="D1031" s="26">
        <v>0.1260006001</v>
      </c>
      <c r="E1031" s="26">
        <v>3.3691566229999997E-2</v>
      </c>
      <c r="F1031" s="26">
        <f>D1031-Mode1_Parameter_sheet!$D$7</f>
        <v>-2.5936643305032897E-2</v>
      </c>
      <c r="G1031" s="26">
        <v>0.54513326740000001</v>
      </c>
      <c r="H1031" s="26">
        <v>-0.12858351639999999</v>
      </c>
      <c r="I1031" s="26">
        <f>G1031-Mode1_Parameter_sheet!$D$8</f>
        <v>-4.2323591938318028E-3</v>
      </c>
      <c r="K1031" s="26">
        <v>34.166666669999998</v>
      </c>
      <c r="L1031" s="33">
        <f>$R$8*COS($R$6*(K1031-Mode1_Parameter_sheet!$D$9))+$R$10*SIN($R$6*(K1031-Mode1_Parameter_sheet!$D$9))+$R$9*COS($R$7*(K1031-Mode1_Parameter_sheet!$D$9))+$R$11*SIN($R$7*(K1031-Mode1_Parameter_sheet!$D$9))</f>
        <v>-3.2279880232382527E-2</v>
      </c>
      <c r="M1031" s="33">
        <f>L1031+Mode1_Parameter_sheet!$D$7</f>
        <v>0.11965736317265037</v>
      </c>
      <c r="N1031" s="33">
        <f>$R$8*COS($R$6*(K1031-Mode1_Parameter_sheet!$D$9))+$R$10*SIN($R$6*(K1031-Mode1_Parameter_sheet!$D$9))-$R$9*COS($R$7*(K1031-Mode1_Parameter_sheet!$D$9))-$R$11*SIN($R$7*(K1031-Mode1_Parameter_sheet!$D$9))</f>
        <v>2.6811055280934141E-3</v>
      </c>
      <c r="O1031" s="33">
        <f>N1031+Mode1_Parameter_sheet!$D$8</f>
        <v>0.55204673212192523</v>
      </c>
    </row>
    <row r="1032" spans="2:15">
      <c r="B1032" s="29">
        <v>1026</v>
      </c>
      <c r="C1032" s="26">
        <v>34.200000000000003</v>
      </c>
      <c r="D1032" s="26">
        <v>0.1271357534</v>
      </c>
      <c r="E1032" s="26">
        <v>3.8729575859999997E-2</v>
      </c>
      <c r="F1032" s="26">
        <f>D1032-Mode1_Parameter_sheet!$D$7</f>
        <v>-2.48014900050329E-2</v>
      </c>
      <c r="G1032" s="26">
        <v>0.54085468479999999</v>
      </c>
      <c r="H1032" s="26">
        <v>-0.12894472339999999</v>
      </c>
      <c r="I1032" s="26">
        <f>G1032-Mode1_Parameter_sheet!$D$8</f>
        <v>-8.5109417938318277E-3</v>
      </c>
      <c r="K1032" s="26">
        <v>34.200000000000003</v>
      </c>
      <c r="L1032" s="33">
        <f>$R$8*COS($R$6*(K1032-Mode1_Parameter_sheet!$D$9))+$R$10*SIN($R$6*(K1032-Mode1_Parameter_sheet!$D$9))+$R$9*COS($R$7*(K1032-Mode1_Parameter_sheet!$D$9))+$R$11*SIN($R$7*(K1032-Mode1_Parameter_sheet!$D$9))</f>
        <v>-3.1299879609708606E-2</v>
      </c>
      <c r="M1032" s="33">
        <f>L1032+Mode1_Parameter_sheet!$D$7</f>
        <v>0.12063736379532429</v>
      </c>
      <c r="N1032" s="33">
        <f>$R$8*COS($R$6*(K1032-Mode1_Parameter_sheet!$D$9))+$R$10*SIN($R$6*(K1032-Mode1_Parameter_sheet!$D$9))-$R$9*COS($R$7*(K1032-Mode1_Parameter_sheet!$D$9))-$R$11*SIN($R$7*(K1032-Mode1_Parameter_sheet!$D$9))</f>
        <v>-1.9004914352700689E-3</v>
      </c>
      <c r="O1032" s="33">
        <f>N1032+Mode1_Parameter_sheet!$D$8</f>
        <v>0.54746513515856177</v>
      </c>
    </row>
    <row r="1033" spans="2:15">
      <c r="B1033" s="29">
        <v>1027</v>
      </c>
      <c r="C1033" s="26">
        <v>34.233333330000001</v>
      </c>
      <c r="D1033" s="26">
        <v>0.12858257179999999</v>
      </c>
      <c r="E1033" s="26">
        <v>4.553523877E-2</v>
      </c>
      <c r="F1033" s="26">
        <f>D1033-Mode1_Parameter_sheet!$D$7</f>
        <v>-2.3354671605032906E-2</v>
      </c>
      <c r="G1033" s="26">
        <v>0.5365369525</v>
      </c>
      <c r="H1033" s="26">
        <v>-0.12603817010000001</v>
      </c>
      <c r="I1033" s="26">
        <f>G1033-Mode1_Parameter_sheet!$D$8</f>
        <v>-1.2828674093831816E-2</v>
      </c>
      <c r="K1033" s="26">
        <v>34.233333330000001</v>
      </c>
      <c r="L1033" s="33">
        <f>$R$8*COS($R$6*(K1033-Mode1_Parameter_sheet!$D$9))+$R$10*SIN($R$6*(K1033-Mode1_Parameter_sheet!$D$9))+$R$9*COS($R$7*(K1033-Mode1_Parameter_sheet!$D$9))+$R$11*SIN($R$7*(K1033-Mode1_Parameter_sheet!$D$9))</f>
        <v>-3.0061392678988802E-2</v>
      </c>
      <c r="M1033" s="33">
        <f>L1033+Mode1_Parameter_sheet!$D$7</f>
        <v>0.12187585072604409</v>
      </c>
      <c r="N1033" s="33">
        <f>$R$8*COS($R$6*(K1033-Mode1_Parameter_sheet!$D$9))+$R$10*SIN($R$6*(K1033-Mode1_Parameter_sheet!$D$9))-$R$9*COS($R$7*(K1033-Mode1_Parameter_sheet!$D$9))-$R$11*SIN($R$7*(K1033-Mode1_Parameter_sheet!$D$9))</f>
        <v>-6.5341017548358957E-3</v>
      </c>
      <c r="O1033" s="33">
        <f>N1033+Mode1_Parameter_sheet!$D$8</f>
        <v>0.54283152483899588</v>
      </c>
    </row>
    <row r="1034" spans="2:15">
      <c r="B1034" s="29">
        <v>1028</v>
      </c>
      <c r="C1034" s="26">
        <v>34.266666669999999</v>
      </c>
      <c r="D1034" s="26">
        <v>0.13017143589999999</v>
      </c>
      <c r="E1034" s="26">
        <v>5.3254752830000002E-2</v>
      </c>
      <c r="F1034" s="26">
        <f>D1034-Mode1_Parameter_sheet!$D$7</f>
        <v>-2.1765807505032903E-2</v>
      </c>
      <c r="G1034" s="26">
        <v>0.53245214009999997</v>
      </c>
      <c r="H1034" s="26">
        <v>-0.12424258119999999</v>
      </c>
      <c r="I1034" s="26">
        <f>G1034-Mode1_Parameter_sheet!$D$8</f>
        <v>-1.6913486493831842E-2</v>
      </c>
      <c r="K1034" s="26">
        <v>34.266666669999999</v>
      </c>
      <c r="L1034" s="33">
        <f>$R$8*COS($R$6*(K1034-Mode1_Parameter_sheet!$D$9))+$R$10*SIN($R$6*(K1034-Mode1_Parameter_sheet!$D$9))+$R$9*COS($R$7*(K1034-Mode1_Parameter_sheet!$D$9))+$R$11*SIN($R$7*(K1034-Mode1_Parameter_sheet!$D$9))</f>
        <v>-2.8584870715965108E-2</v>
      </c>
      <c r="M1034" s="33">
        <f>L1034+Mode1_Parameter_sheet!$D$7</f>
        <v>0.12335237268906779</v>
      </c>
      <c r="N1034" s="33">
        <f>$R$8*COS($R$6*(K1034-Mode1_Parameter_sheet!$D$9))+$R$10*SIN($R$6*(K1034-Mode1_Parameter_sheet!$D$9))-$R$9*COS($R$7*(K1034-Mode1_Parameter_sheet!$D$9))-$R$11*SIN($R$7*(K1034-Mode1_Parameter_sheet!$D$9))</f>
        <v>-1.1178160812544264E-2</v>
      </c>
      <c r="O1034" s="33">
        <f>N1034+Mode1_Parameter_sheet!$D$8</f>
        <v>0.53818746578128751</v>
      </c>
    </row>
    <row r="1035" spans="2:15">
      <c r="B1035" s="29">
        <v>1029</v>
      </c>
      <c r="C1035" s="26">
        <v>34.299999999999997</v>
      </c>
      <c r="D1035" s="26">
        <v>0.13213288870000001</v>
      </c>
      <c r="E1035" s="26">
        <v>5.3371817209999999E-2</v>
      </c>
      <c r="F1035" s="26">
        <f>D1035-Mode1_Parameter_sheet!$D$7</f>
        <v>-1.9804354705032889E-2</v>
      </c>
      <c r="G1035" s="26">
        <v>0.52825411379999998</v>
      </c>
      <c r="H1035" s="26">
        <v>-0.1217598443</v>
      </c>
      <c r="I1035" s="26">
        <f>G1035-Mode1_Parameter_sheet!$D$8</f>
        <v>-2.1111512793831833E-2</v>
      </c>
      <c r="K1035" s="26">
        <v>34.299999999999997</v>
      </c>
      <c r="L1035" s="33">
        <f>$R$8*COS($R$6*(K1035-Mode1_Parameter_sheet!$D$9))+$R$10*SIN($R$6*(K1035-Mode1_Parameter_sheet!$D$9))+$R$9*COS($R$7*(K1035-Mode1_Parameter_sheet!$D$9))+$R$11*SIN($R$7*(K1035-Mode1_Parameter_sheet!$D$9))</f>
        <v>-2.6892786209005311E-2</v>
      </c>
      <c r="M1035" s="33">
        <f>L1035+Mode1_Parameter_sheet!$D$7</f>
        <v>0.12504445719602758</v>
      </c>
      <c r="N1035" s="33">
        <f>$R$8*COS($R$6*(K1035-Mode1_Parameter_sheet!$D$9))+$R$10*SIN($R$6*(K1035-Mode1_Parameter_sheet!$D$9))-$R$9*COS($R$7*(K1035-Mode1_Parameter_sheet!$D$9))-$R$11*SIN($R$7*(K1035-Mode1_Parameter_sheet!$D$9))</f>
        <v>-1.57904953221529E-2</v>
      </c>
      <c r="O1035" s="33">
        <f>N1035+Mode1_Parameter_sheet!$D$8</f>
        <v>0.53357513127167888</v>
      </c>
    </row>
    <row r="1036" spans="2:15">
      <c r="B1036" s="29">
        <v>1030</v>
      </c>
      <c r="C1036" s="26">
        <v>34.333333330000002</v>
      </c>
      <c r="D1036" s="26">
        <v>0.13372955710000001</v>
      </c>
      <c r="E1036" s="26">
        <v>5.5707817739999999E-2</v>
      </c>
      <c r="F1036" s="26">
        <f>D1036-Mode1_Parameter_sheet!$D$7</f>
        <v>-1.8207686305032889E-2</v>
      </c>
      <c r="G1036" s="26">
        <v>0.52433481709999996</v>
      </c>
      <c r="H1036" s="26">
        <v>-0.11684455940000001</v>
      </c>
      <c r="I1036" s="26">
        <f>G1036-Mode1_Parameter_sheet!$D$8</f>
        <v>-2.5030809493831851E-2</v>
      </c>
      <c r="K1036" s="26">
        <v>34.333333330000002</v>
      </c>
      <c r="L1036" s="33">
        <f>$R$8*COS($R$6*(K1036-Mode1_Parameter_sheet!$D$9))+$R$10*SIN($R$6*(K1036-Mode1_Parameter_sheet!$D$9))+$R$9*COS($R$7*(K1036-Mode1_Parameter_sheet!$D$9))+$R$11*SIN($R$7*(K1036-Mode1_Parameter_sheet!$D$9))</f>
        <v>-2.5009350088319213E-2</v>
      </c>
      <c r="M1036" s="33">
        <f>L1036+Mode1_Parameter_sheet!$D$7</f>
        <v>0.12692789331671367</v>
      </c>
      <c r="N1036" s="33">
        <f>$R$8*COS($R$6*(K1036-Mode1_Parameter_sheet!$D$9))+$R$10*SIN($R$6*(K1036-Mode1_Parameter_sheet!$D$9))-$R$9*COS($R$7*(K1036-Mode1_Parameter_sheet!$D$9))-$R$11*SIN($R$7*(K1036-Mode1_Parameter_sheet!$D$9))</f>
        <v>-2.0328734317800017E-2</v>
      </c>
      <c r="O1036" s="33">
        <f>N1036+Mode1_Parameter_sheet!$D$8</f>
        <v>0.52903689227603179</v>
      </c>
    </row>
    <row r="1037" spans="2:15">
      <c r="B1037" s="29">
        <v>1031</v>
      </c>
      <c r="C1037" s="26">
        <v>34.366666670000001</v>
      </c>
      <c r="D1037" s="26">
        <v>0.13584674320000001</v>
      </c>
      <c r="E1037" s="26">
        <v>6.390358115E-2</v>
      </c>
      <c r="F1037" s="26">
        <f>D1037-Mode1_Parameter_sheet!$D$7</f>
        <v>-1.6090500205032887E-2</v>
      </c>
      <c r="G1037" s="26">
        <v>0.52046447650000005</v>
      </c>
      <c r="H1037" s="26">
        <v>-0.11162849480000001</v>
      </c>
      <c r="I1037" s="26">
        <f>G1037-Mode1_Parameter_sheet!$D$8</f>
        <v>-2.8901150093831762E-2</v>
      </c>
      <c r="K1037" s="26">
        <v>34.366666670000001</v>
      </c>
      <c r="L1037" s="33">
        <f>$R$8*COS($R$6*(K1037-Mode1_Parameter_sheet!$D$9))+$R$10*SIN($R$6*(K1037-Mode1_Parameter_sheet!$D$9))+$R$9*COS($R$7*(K1037-Mode1_Parameter_sheet!$D$9))+$R$11*SIN($R$7*(K1037-Mode1_Parameter_sheet!$D$9))</f>
        <v>-2.2960217658940508E-2</v>
      </c>
      <c r="M1037" s="33">
        <f>L1037+Mode1_Parameter_sheet!$D$7</f>
        <v>0.12897702574609238</v>
      </c>
      <c r="N1037" s="33">
        <f>$R$8*COS($R$6*(K1037-Mode1_Parameter_sheet!$D$9))+$R$10*SIN($R$6*(K1037-Mode1_Parameter_sheet!$D$9))-$R$9*COS($R$7*(K1037-Mode1_Parameter_sheet!$D$9))-$R$11*SIN($R$7*(K1037-Mode1_Parameter_sheet!$D$9))</f>
        <v>-2.4750712955860402E-2</v>
      </c>
      <c r="O1037" s="33">
        <f>N1037+Mode1_Parameter_sheet!$D$8</f>
        <v>0.52461491363797141</v>
      </c>
    </row>
    <row r="1038" spans="2:15">
      <c r="B1038" s="29">
        <v>1032</v>
      </c>
      <c r="C1038" s="26">
        <v>34.4</v>
      </c>
      <c r="D1038" s="26">
        <v>0.13798979580000001</v>
      </c>
      <c r="E1038" s="26">
        <v>6.2772176230000004E-2</v>
      </c>
      <c r="F1038" s="26">
        <f>D1038-Mode1_Parameter_sheet!$D$7</f>
        <v>-1.3947447605032887E-2</v>
      </c>
      <c r="G1038" s="26">
        <v>0.51689291749999999</v>
      </c>
      <c r="H1038" s="26">
        <v>-0.104057102</v>
      </c>
      <c r="I1038" s="26">
        <f>G1038-Mode1_Parameter_sheet!$D$8</f>
        <v>-3.247270909383182E-2</v>
      </c>
      <c r="K1038" s="26">
        <v>34.4</v>
      </c>
      <c r="L1038" s="33">
        <f>$R$8*COS($R$6*(K1038-Mode1_Parameter_sheet!$D$9))+$R$10*SIN($R$6*(K1038-Mode1_Parameter_sheet!$D$9))+$R$9*COS($R$7*(K1038-Mode1_Parameter_sheet!$D$9))+$R$11*SIN($R$7*(K1038-Mode1_Parameter_sheet!$D$9))</f>
        <v>-2.0772183891809751E-2</v>
      </c>
      <c r="M1038" s="33">
        <f>L1038+Mode1_Parameter_sheet!$D$7</f>
        <v>0.13116505951322316</v>
      </c>
      <c r="N1038" s="33">
        <f>$R$8*COS($R$6*(K1038-Mode1_Parameter_sheet!$D$9))+$R$10*SIN($R$6*(K1038-Mode1_Parameter_sheet!$D$9))-$R$9*COS($R$7*(K1038-Mode1_Parameter_sheet!$D$9))-$R$11*SIN($R$7*(K1038-Mode1_Parameter_sheet!$D$9))</f>
        <v>-2.9014878122979551E-2</v>
      </c>
      <c r="O1038" s="33">
        <f>N1038+Mode1_Parameter_sheet!$D$8</f>
        <v>0.52035074847085228</v>
      </c>
    </row>
    <row r="1039" spans="2:15">
      <c r="B1039" s="29">
        <v>1033</v>
      </c>
      <c r="C1039" s="26">
        <v>34.433333330000004</v>
      </c>
      <c r="D1039" s="26">
        <v>0.14003155489999999</v>
      </c>
      <c r="E1039" s="26">
        <v>5.8387726520000002E-2</v>
      </c>
      <c r="F1039" s="26">
        <f>D1039-Mode1_Parameter_sheet!$D$7</f>
        <v>-1.1905688505032902E-2</v>
      </c>
      <c r="G1039" s="26">
        <v>0.51352733630000003</v>
      </c>
      <c r="H1039" s="26">
        <v>-9.6008456869999995E-2</v>
      </c>
      <c r="I1039" s="26">
        <f>G1039-Mode1_Parameter_sheet!$D$8</f>
        <v>-3.5838290293831787E-2</v>
      </c>
      <c r="K1039" s="26">
        <v>34.433333330000004</v>
      </c>
      <c r="L1039" s="33">
        <f>$R$8*COS($R$6*(K1039-Mode1_Parameter_sheet!$D$9))+$R$10*SIN($R$6*(K1039-Mode1_Parameter_sheet!$D$9))+$R$9*COS($R$7*(K1039-Mode1_Parameter_sheet!$D$9))+$R$11*SIN($R$7*(K1039-Mode1_Parameter_sheet!$D$9))</f>
        <v>-1.8472864702919325E-2</v>
      </c>
      <c r="M1039" s="33">
        <f>L1039+Mode1_Parameter_sheet!$D$7</f>
        <v>0.13346437870211358</v>
      </c>
      <c r="N1039" s="33">
        <f>$R$8*COS($R$6*(K1039-Mode1_Parameter_sheet!$D$9))+$R$10*SIN($R$6*(K1039-Mode1_Parameter_sheet!$D$9))-$R$9*COS($R$7*(K1039-Mode1_Parameter_sheet!$D$9))-$R$11*SIN($R$7*(K1039-Mode1_Parameter_sheet!$D$9))</f>
        <v>-3.308070320665478E-2</v>
      </c>
      <c r="O1039" s="33">
        <f>N1039+Mode1_Parameter_sheet!$D$8</f>
        <v>0.51628492338717702</v>
      </c>
    </row>
    <row r="1040" spans="2:15">
      <c r="B1040" s="29">
        <v>1034</v>
      </c>
      <c r="C1040" s="26">
        <v>34.466666670000002</v>
      </c>
      <c r="D1040" s="26">
        <v>0.1418823109</v>
      </c>
      <c r="E1040" s="26">
        <v>6.1572396830000001E-2</v>
      </c>
      <c r="F1040" s="26">
        <f>D1040-Mode1_Parameter_sheet!$D$7</f>
        <v>-1.0054932505032893E-2</v>
      </c>
      <c r="G1040" s="26">
        <v>0.51049235370000001</v>
      </c>
      <c r="H1040" s="26">
        <v>-8.7497397439999999E-2</v>
      </c>
      <c r="I1040" s="26">
        <f>G1040-Mode1_Parameter_sheet!$D$8</f>
        <v>-3.8873272893831801E-2</v>
      </c>
      <c r="K1040" s="26">
        <v>34.466666670000002</v>
      </c>
      <c r="L1040" s="33">
        <f>$R$8*COS($R$6*(K1040-Mode1_Parameter_sheet!$D$9))+$R$10*SIN($R$6*(K1040-Mode1_Parameter_sheet!$D$9))+$R$9*COS($R$7*(K1040-Mode1_Parameter_sheet!$D$9))+$R$11*SIN($R$7*(K1040-Mode1_Parameter_sheet!$D$9))</f>
        <v>-1.6090378943872705E-2</v>
      </c>
      <c r="M1040" s="33">
        <f>L1040+Mode1_Parameter_sheet!$D$7</f>
        <v>0.13584686446116018</v>
      </c>
      <c r="N1040" s="33">
        <f>$R$8*COS($R$6*(K1040-Mode1_Parameter_sheet!$D$9))+$R$10*SIN($R$6*(K1040-Mode1_Parameter_sheet!$D$9))-$R$9*COS($R$7*(K1040-Mode1_Parameter_sheet!$D$9))-$R$11*SIN($R$7*(K1040-Mode1_Parameter_sheet!$D$9))</f>
        <v>-3.6909083848132393E-2</v>
      </c>
      <c r="O1040" s="33">
        <f>N1040+Mode1_Parameter_sheet!$D$8</f>
        <v>0.51245654274569941</v>
      </c>
    </row>
    <row r="1041" spans="2:15">
      <c r="B1041" s="29">
        <v>1035</v>
      </c>
      <c r="C1041" s="26">
        <v>34.5</v>
      </c>
      <c r="D1041" s="26">
        <v>0.14413638140000001</v>
      </c>
      <c r="E1041" s="26">
        <v>6.5290526079999994E-2</v>
      </c>
      <c r="F1041" s="26">
        <f>D1041-Mode1_Parameter_sheet!$D$7</f>
        <v>-7.8008620050328825E-3</v>
      </c>
      <c r="G1041" s="26">
        <v>0.50769417650000004</v>
      </c>
      <c r="H1041" s="26">
        <v>-7.7466246429999996E-2</v>
      </c>
      <c r="I1041" s="26">
        <f>G1041-Mode1_Parameter_sheet!$D$8</f>
        <v>-4.1671450093831774E-2</v>
      </c>
      <c r="K1041" s="26">
        <v>34.5</v>
      </c>
      <c r="L1041" s="33">
        <f>$R$8*COS($R$6*(K1041-Mode1_Parameter_sheet!$D$9))+$R$10*SIN($R$6*(K1041-Mode1_Parameter_sheet!$D$9))+$R$9*COS($R$7*(K1041-Mode1_Parameter_sheet!$D$9))+$R$11*SIN($R$7*(K1041-Mode1_Parameter_sheet!$D$9))</f>
        <v>-1.3653029860234787E-2</v>
      </c>
      <c r="M1041" s="33">
        <f>L1041+Mode1_Parameter_sheet!$D$7</f>
        <v>0.13828421354479811</v>
      </c>
      <c r="N1041" s="33">
        <f>$R$8*COS($R$6*(K1041-Mode1_Parameter_sheet!$D$9))+$R$10*SIN($R$6*(K1041-Mode1_Parameter_sheet!$D$9))-$R$9*COS($R$7*(K1041-Mode1_Parameter_sheet!$D$9))-$R$11*SIN($R$7*(K1041-Mode1_Parameter_sheet!$D$9))</f>
        <v>-4.0462723921267568E-2</v>
      </c>
      <c r="O1041" s="33">
        <f>N1041+Mode1_Parameter_sheet!$D$8</f>
        <v>0.50890290267256422</v>
      </c>
    </row>
    <row r="1042" spans="2:15">
      <c r="B1042" s="29">
        <v>1036</v>
      </c>
      <c r="C1042" s="26">
        <v>34.533333329999998</v>
      </c>
      <c r="D1042" s="26">
        <v>0.1462350127</v>
      </c>
      <c r="E1042" s="26">
        <v>6.2709027730000005E-2</v>
      </c>
      <c r="F1042" s="26">
        <f>D1042-Mode1_Parameter_sheet!$D$7</f>
        <v>-5.7022307050328958E-3</v>
      </c>
      <c r="G1042" s="26">
        <v>0.50532793730000003</v>
      </c>
      <c r="H1042" s="26">
        <v>-6.6370851450000004E-2</v>
      </c>
      <c r="I1042" s="26">
        <f>G1042-Mode1_Parameter_sheet!$D$8</f>
        <v>-4.4037689293831783E-2</v>
      </c>
      <c r="K1042" s="26">
        <v>34.533333329999998</v>
      </c>
      <c r="L1042" s="33">
        <f>$R$8*COS($R$6*(K1042-Mode1_Parameter_sheet!$D$9))+$R$10*SIN($R$6*(K1042-Mode1_Parameter_sheet!$D$9))+$R$9*COS($R$7*(K1042-Mode1_Parameter_sheet!$D$9))+$R$11*SIN($R$7*(K1042-Mode1_Parameter_sheet!$D$9))</f>
        <v>-1.118898235897052E-2</v>
      </c>
      <c r="M1042" s="33">
        <f>L1042+Mode1_Parameter_sheet!$D$7</f>
        <v>0.14074826104606236</v>
      </c>
      <c r="N1042" s="33">
        <f>$R$8*COS($R$6*(K1042-Mode1_Parameter_sheet!$D$9))+$R$10*SIN($R$6*(K1042-Mode1_Parameter_sheet!$D$9))-$R$9*COS($R$7*(K1042-Mode1_Parameter_sheet!$D$9))-$R$11*SIN($R$7*(K1042-Mode1_Parameter_sheet!$D$9))</f>
        <v>-4.370651679302627E-2</v>
      </c>
      <c r="O1042" s="33">
        <f>N1042+Mode1_Parameter_sheet!$D$8</f>
        <v>0.50565910980080553</v>
      </c>
    </row>
    <row r="1043" spans="2:15">
      <c r="B1043" s="29">
        <v>1037</v>
      </c>
      <c r="C1043" s="26">
        <v>34.566666669999996</v>
      </c>
      <c r="D1043" s="26">
        <v>0.1483169832</v>
      </c>
      <c r="E1043" s="26">
        <v>6.3101305280000006E-2</v>
      </c>
      <c r="F1043" s="26">
        <f>D1043-Mode1_Parameter_sheet!$D$7</f>
        <v>-3.6202602050328936E-3</v>
      </c>
      <c r="G1043" s="26">
        <v>0.50326945310000004</v>
      </c>
      <c r="H1043" s="26">
        <v>-5.4410006769999998E-2</v>
      </c>
      <c r="I1043" s="26">
        <f>G1043-Mode1_Parameter_sheet!$D$8</f>
        <v>-4.6096173493831771E-2</v>
      </c>
      <c r="K1043" s="26">
        <v>34.566666669999996</v>
      </c>
      <c r="L1043" s="33">
        <f>$R$8*COS($R$6*(K1043-Mode1_Parameter_sheet!$D$9))+$R$10*SIN($R$6*(K1043-Mode1_Parameter_sheet!$D$9))+$R$9*COS($R$7*(K1043-Mode1_Parameter_sheet!$D$9))+$R$11*SIN($R$7*(K1043-Mode1_Parameter_sheet!$D$9))</f>
        <v>-8.7259525740716846E-3</v>
      </c>
      <c r="M1043" s="33">
        <f>L1043+Mode1_Parameter_sheet!$D$7</f>
        <v>0.14321129083096121</v>
      </c>
      <c r="N1043" s="33">
        <f>$R$8*COS($R$6*(K1043-Mode1_Parameter_sheet!$D$9))+$R$10*SIN($R$6*(K1043-Mode1_Parameter_sheet!$D$9))-$R$9*COS($R$7*(K1043-Mode1_Parameter_sheet!$D$9))-$R$11*SIN($R$7*(K1043-Mode1_Parameter_sheet!$D$9))</f>
        <v>-4.660789717658409E-2</v>
      </c>
      <c r="O1043" s="33">
        <f>N1043+Mode1_Parameter_sheet!$D$8</f>
        <v>0.50275772941724772</v>
      </c>
    </row>
    <row r="1044" spans="2:15">
      <c r="B1044" s="29">
        <v>1038</v>
      </c>
      <c r="C1044" s="26">
        <v>34.6</v>
      </c>
      <c r="D1044" s="26">
        <v>0.15044176640000001</v>
      </c>
      <c r="E1044" s="26">
        <v>5.9408808430000001E-2</v>
      </c>
      <c r="F1044" s="26">
        <f>D1044-Mode1_Parameter_sheet!$D$7</f>
        <v>-1.4954770050328858E-3</v>
      </c>
      <c r="G1044" s="26">
        <v>0.50170060350000001</v>
      </c>
      <c r="H1044" s="26">
        <v>-4.401269285E-2</v>
      </c>
      <c r="I1044" s="26">
        <f>G1044-Mode1_Parameter_sheet!$D$8</f>
        <v>-4.7665023093831804E-2</v>
      </c>
      <c r="K1044" s="26">
        <v>34.6</v>
      </c>
      <c r="L1044" s="33">
        <f>$R$8*COS($R$6*(K1044-Mode1_Parameter_sheet!$D$9))+$R$10*SIN($R$6*(K1044-Mode1_Parameter_sheet!$D$9))+$R$9*COS($R$7*(K1044-Mode1_Parameter_sheet!$D$9))+$R$11*SIN($R$7*(K1044-Mode1_Parameter_sheet!$D$9))</f>
        <v>-6.2909068607538768E-3</v>
      </c>
      <c r="M1044" s="33">
        <f>L1044+Mode1_Parameter_sheet!$D$7</f>
        <v>0.14564633654427903</v>
      </c>
      <c r="N1044" s="33">
        <f>$R$8*COS($R$6*(K1044-Mode1_Parameter_sheet!$D$9))+$R$10*SIN($R$6*(K1044-Mode1_Parameter_sheet!$D$9))-$R$9*COS($R$7*(K1044-Mode1_Parameter_sheet!$D$9))-$R$11*SIN($R$7*(K1044-Mode1_Parameter_sheet!$D$9))</f>
        <v>-4.9137172353533973E-2</v>
      </c>
      <c r="O1044" s="33">
        <f>N1044+Mode1_Parameter_sheet!$D$8</f>
        <v>0.50022845424029783</v>
      </c>
    </row>
    <row r="1045" spans="2:15">
      <c r="B1045" s="29">
        <v>1039</v>
      </c>
      <c r="C1045" s="26">
        <v>34.633333329999999</v>
      </c>
      <c r="D1045" s="26">
        <v>0.15227757049999999</v>
      </c>
      <c r="E1045" s="26">
        <v>5.5279322819999997E-2</v>
      </c>
      <c r="F1045" s="26">
        <f>D1045-Mode1_Parameter_sheet!$D$7</f>
        <v>3.4032709496709113E-4</v>
      </c>
      <c r="G1045" s="26">
        <v>0.50033527349999996</v>
      </c>
      <c r="H1045" s="26">
        <v>-3.3226104790000002E-2</v>
      </c>
      <c r="I1045" s="26">
        <f>G1045-Mode1_Parameter_sheet!$D$8</f>
        <v>-4.9030353093831858E-2</v>
      </c>
      <c r="K1045" s="26">
        <v>34.633333329999999</v>
      </c>
      <c r="L1045" s="33">
        <f>$R$8*COS($R$6*(K1045-Mode1_Parameter_sheet!$D$9))+$R$10*SIN($R$6*(K1045-Mode1_Parameter_sheet!$D$9))+$R$9*COS($R$7*(K1045-Mode1_Parameter_sheet!$D$9))+$R$11*SIN($R$7*(K1045-Mode1_Parameter_sheet!$D$9))</f>
        <v>-3.9097666431724375E-3</v>
      </c>
      <c r="M1045" s="33">
        <f>L1045+Mode1_Parameter_sheet!$D$7</f>
        <v>0.14802747676186045</v>
      </c>
      <c r="N1045" s="33">
        <f>$R$8*COS($R$6*(K1045-Mode1_Parameter_sheet!$D$9))+$R$10*SIN($R$6*(K1045-Mode1_Parameter_sheet!$D$9))-$R$9*COS($R$7*(K1045-Mode1_Parameter_sheet!$D$9))-$R$11*SIN($R$7*(K1045-Mode1_Parameter_sheet!$D$9))</f>
        <v>-5.1267835070032089E-2</v>
      </c>
      <c r="O1045" s="33">
        <f>N1045+Mode1_Parameter_sheet!$D$8</f>
        <v>0.49809779152379974</v>
      </c>
    </row>
    <row r="1046" spans="2:15">
      <c r="B1046" s="29">
        <v>1040</v>
      </c>
      <c r="C1046" s="26">
        <v>34.666666669999998</v>
      </c>
      <c r="D1046" s="26">
        <v>0.15412705460000001</v>
      </c>
      <c r="E1046" s="26">
        <v>5.0816167170000003E-2</v>
      </c>
      <c r="F1046" s="26">
        <f>D1046-Mode1_Parameter_sheet!$D$7</f>
        <v>2.1898111949671117E-3</v>
      </c>
      <c r="G1046" s="26">
        <v>0.49948552979999999</v>
      </c>
      <c r="H1046" s="26">
        <v>-2.1189521959999999E-2</v>
      </c>
      <c r="I1046" s="26">
        <f>G1046-Mode1_Parameter_sheet!$D$8</f>
        <v>-4.9880096793831818E-2</v>
      </c>
      <c r="K1046" s="26">
        <v>34.666666669999998</v>
      </c>
      <c r="L1046" s="33">
        <f>$R$8*COS($R$6*(K1046-Mode1_Parameter_sheet!$D$9))+$R$10*SIN($R$6*(K1046-Mode1_Parameter_sheet!$D$9))+$R$9*COS($R$7*(K1046-Mode1_Parameter_sheet!$D$9))+$R$11*SIN($R$7*(K1046-Mode1_Parameter_sheet!$D$9))</f>
        <v>-1.6071356557391947E-3</v>
      </c>
      <c r="M1046" s="33">
        <f>L1046+Mode1_Parameter_sheet!$D$7</f>
        <v>0.1503301077492937</v>
      </c>
      <c r="N1046" s="33">
        <f>$R$8*COS($R$6*(K1046-Mode1_Parameter_sheet!$D$9))+$R$10*SIN($R$6*(K1046-Mode1_Parameter_sheet!$D$9))-$R$9*COS($R$7*(K1046-Mode1_Parameter_sheet!$D$9))-$R$11*SIN($R$7*(K1046-Mode1_Parameter_sheet!$D$9))</f>
        <v>-5.2976839080826926E-2</v>
      </c>
      <c r="O1046" s="33">
        <f>N1046+Mode1_Parameter_sheet!$D$8</f>
        <v>0.49638878751300486</v>
      </c>
    </row>
    <row r="1047" spans="2:15">
      <c r="B1047" s="29">
        <v>1041</v>
      </c>
      <c r="C1047" s="26">
        <v>34.700000000000003</v>
      </c>
      <c r="D1047" s="26">
        <v>0.15566531489999999</v>
      </c>
      <c r="E1047" s="26">
        <v>4.5122663489999999E-2</v>
      </c>
      <c r="F1047" s="26">
        <f>D1047-Mode1_Parameter_sheet!$D$7</f>
        <v>3.7280714949670946E-3</v>
      </c>
      <c r="G1047" s="26">
        <v>0.49892263879999998</v>
      </c>
      <c r="H1047" s="26">
        <v>-8.5507113740000001E-3</v>
      </c>
      <c r="I1047" s="26">
        <f>G1047-Mode1_Parameter_sheet!$D$8</f>
        <v>-5.0442987793831828E-2</v>
      </c>
      <c r="K1047" s="26">
        <v>34.700000000000003</v>
      </c>
      <c r="L1047" s="33">
        <f>$R$8*COS($R$6*(K1047-Mode1_Parameter_sheet!$D$9))+$R$10*SIN($R$6*(K1047-Mode1_Parameter_sheet!$D$9))+$R$9*COS($R$7*(K1047-Mode1_Parameter_sheet!$D$9))+$R$11*SIN($R$7*(K1047-Mode1_Parameter_sheet!$D$9))</f>
        <v>5.9395453258754768E-4</v>
      </c>
      <c r="M1047" s="33">
        <f>L1047+Mode1_Parameter_sheet!$D$7</f>
        <v>0.15253119793762043</v>
      </c>
      <c r="N1047" s="33">
        <f>$R$8*COS($R$6*(K1047-Mode1_Parameter_sheet!$D$9))+$R$10*SIN($R$6*(K1047-Mode1_Parameter_sheet!$D$9))-$R$9*COS($R$7*(K1047-Mode1_Parameter_sheet!$D$9))-$R$11*SIN($R$7*(K1047-Mode1_Parameter_sheet!$D$9))</f>
        <v>-5.4244844936335551E-2</v>
      </c>
      <c r="O1047" s="33">
        <f>N1047+Mode1_Parameter_sheet!$D$8</f>
        <v>0.49512078165749629</v>
      </c>
    </row>
    <row r="1048" spans="2:15">
      <c r="B1048" s="29">
        <v>1042</v>
      </c>
      <c r="C1048" s="26">
        <v>34.733333330000001</v>
      </c>
      <c r="D1048" s="26">
        <v>0.15713523209999999</v>
      </c>
      <c r="E1048" s="26">
        <v>4.3449112579999997E-2</v>
      </c>
      <c r="F1048" s="26">
        <f>D1048-Mode1_Parameter_sheet!$D$7</f>
        <v>5.1979886949670984E-3</v>
      </c>
      <c r="G1048" s="26">
        <v>0.4989154824</v>
      </c>
      <c r="H1048" s="26">
        <v>6.8921835939999999E-3</v>
      </c>
      <c r="I1048" s="26">
        <f>G1048-Mode1_Parameter_sheet!$D$8</f>
        <v>-5.0450144193831814E-2</v>
      </c>
      <c r="K1048" s="26">
        <v>34.733333330000001</v>
      </c>
      <c r="L1048" s="33">
        <f>$R$8*COS($R$6*(K1048-Mode1_Parameter_sheet!$D$9))+$R$10*SIN($R$6*(K1048-Mode1_Parameter_sheet!$D$9))+$R$9*COS($R$7*(K1048-Mode1_Parameter_sheet!$D$9))+$R$11*SIN($R$7*(K1048-Mode1_Parameter_sheet!$D$9))</f>
        <v>2.6722838895497057E-3</v>
      </c>
      <c r="M1048" s="33">
        <f>L1048+Mode1_Parameter_sheet!$D$7</f>
        <v>0.1546095272945826</v>
      </c>
      <c r="N1048" s="33">
        <f>$R$8*COS($R$6*(K1048-Mode1_Parameter_sheet!$D$9))+$R$10*SIN($R$6*(K1048-Mode1_Parameter_sheet!$D$9))-$R$9*COS($R$7*(K1048-Mode1_Parameter_sheet!$D$9))-$R$11*SIN($R$7*(K1048-Mode1_Parameter_sheet!$D$9))</f>
        <v>-5.5056435324643258E-2</v>
      </c>
      <c r="O1048" s="33">
        <f>N1048+Mode1_Parameter_sheet!$D$8</f>
        <v>0.49430919126918854</v>
      </c>
    </row>
    <row r="1049" spans="2:15">
      <c r="B1049" s="29">
        <v>1043</v>
      </c>
      <c r="C1049" s="26">
        <v>34.766666669999999</v>
      </c>
      <c r="D1049" s="26">
        <v>0.15856192250000001</v>
      </c>
      <c r="E1049" s="26">
        <v>4.0256246539999999E-2</v>
      </c>
      <c r="F1049" s="26">
        <f>D1049-Mode1_Parameter_sheet!$D$7</f>
        <v>6.6246790949671119E-3</v>
      </c>
      <c r="G1049" s="26">
        <v>0.49938211770000002</v>
      </c>
      <c r="H1049" s="26">
        <v>2.1345456530000001E-2</v>
      </c>
      <c r="I1049" s="26">
        <f>G1049-Mode1_Parameter_sheet!$D$8</f>
        <v>-4.9983508893831796E-2</v>
      </c>
      <c r="K1049" s="26">
        <v>34.766666669999999</v>
      </c>
      <c r="L1049" s="33">
        <f>$R$8*COS($R$6*(K1049-Mode1_Parameter_sheet!$D$9))+$R$10*SIN($R$6*(K1049-Mode1_Parameter_sheet!$D$9))+$R$9*COS($R$7*(K1049-Mode1_Parameter_sheet!$D$9))+$R$11*SIN($R$7*(K1049-Mode1_Parameter_sheet!$D$9))</f>
        <v>4.6086532044779388E-3</v>
      </c>
      <c r="M1049" s="33">
        <f>L1049+Mode1_Parameter_sheet!$D$7</f>
        <v>0.15654589660951085</v>
      </c>
      <c r="N1049" s="33">
        <f>$R$8*COS($R$6*(K1049-Mode1_Parameter_sheet!$D$9))+$R$10*SIN($R$6*(K1049-Mode1_Parameter_sheet!$D$9))-$R$9*COS($R$7*(K1049-Mode1_Parameter_sheet!$D$9))-$R$11*SIN($R$7*(K1049-Mode1_Parameter_sheet!$D$9))</f>
        <v>-5.5400288353106029E-2</v>
      </c>
      <c r="O1049" s="33">
        <f>N1049+Mode1_Parameter_sheet!$D$8</f>
        <v>0.4939653382407258</v>
      </c>
    </row>
    <row r="1050" spans="2:15">
      <c r="B1050" s="29">
        <v>1044</v>
      </c>
      <c r="C1050" s="26">
        <v>34.799999999999997</v>
      </c>
      <c r="D1050" s="26">
        <v>0.15981898189999999</v>
      </c>
      <c r="E1050" s="26">
        <v>3.3114963470000001E-2</v>
      </c>
      <c r="F1050" s="26">
        <f>D1050-Mode1_Parameter_sheet!$D$7</f>
        <v>7.8817384949670943E-3</v>
      </c>
      <c r="G1050" s="26">
        <v>0.50033851279999997</v>
      </c>
      <c r="H1050" s="26">
        <v>3.4309731459999999E-2</v>
      </c>
      <c r="I1050" s="26">
        <f>G1050-Mode1_Parameter_sheet!$D$8</f>
        <v>-4.9027113793831845E-2</v>
      </c>
      <c r="K1050" s="26">
        <v>34.799999999999997</v>
      </c>
      <c r="L1050" s="33">
        <f>$R$8*COS($R$6*(K1050-Mode1_Parameter_sheet!$D$9))+$R$10*SIN($R$6*(K1050-Mode1_Parameter_sheet!$D$9))+$R$9*COS($R$7*(K1050-Mode1_Parameter_sheet!$D$9))+$R$11*SIN($R$7*(K1050-Mode1_Parameter_sheet!$D$9))</f>
        <v>6.3860681831528453E-3</v>
      </c>
      <c r="M1050" s="33">
        <f>L1050+Mode1_Parameter_sheet!$D$7</f>
        <v>0.15832331158818574</v>
      </c>
      <c r="N1050" s="33">
        <f>$R$8*COS($R$6*(K1050-Mode1_Parameter_sheet!$D$9))+$R$10*SIN($R$6*(K1050-Mode1_Parameter_sheet!$D$9))-$R$9*COS($R$7*(K1050-Mode1_Parameter_sheet!$D$9))-$R$11*SIN($R$7*(K1050-Mode1_Parameter_sheet!$D$9))</f>
        <v>-5.5269314533836225E-2</v>
      </c>
      <c r="O1050" s="33">
        <f>N1050+Mode1_Parameter_sheet!$D$8</f>
        <v>0.4940963120599956</v>
      </c>
    </row>
    <row r="1051" spans="2:15">
      <c r="B1051" s="29">
        <v>1045</v>
      </c>
      <c r="C1051" s="26">
        <v>34.833333330000002</v>
      </c>
      <c r="D1051" s="26">
        <v>0.16076958669999999</v>
      </c>
      <c r="E1051" s="26">
        <v>2.6265103920000001E-2</v>
      </c>
      <c r="F1051" s="26">
        <f>D1051-Mode1_Parameter_sheet!$D$7</f>
        <v>8.8323432949670988E-3</v>
      </c>
      <c r="G1051" s="26">
        <v>0.50166943310000001</v>
      </c>
      <c r="H1051" s="26">
        <v>4.4309548910000003E-2</v>
      </c>
      <c r="I1051" s="26">
        <f>G1051-Mode1_Parameter_sheet!$D$8</f>
        <v>-4.7696193493831807E-2</v>
      </c>
      <c r="K1051" s="26">
        <v>34.833333330000002</v>
      </c>
      <c r="L1051" s="33">
        <f>$R$8*COS($R$6*(K1051-Mode1_Parameter_sheet!$D$9))+$R$10*SIN($R$6*(K1051-Mode1_Parameter_sheet!$D$9))+$R$9*COS($R$7*(K1051-Mode1_Parameter_sheet!$D$9))+$R$11*SIN($R$7*(K1051-Mode1_Parameter_sheet!$D$9))</f>
        <v>7.9899009093141321E-3</v>
      </c>
      <c r="M1051" s="33">
        <f>L1051+Mode1_Parameter_sheet!$D$7</f>
        <v>0.15992714431434701</v>
      </c>
      <c r="N1051" s="33">
        <f>$R$8*COS($R$6*(K1051-Mode1_Parameter_sheet!$D$9))+$R$10*SIN($R$6*(K1051-Mode1_Parameter_sheet!$D$9))-$R$9*COS($R$7*(K1051-Mode1_Parameter_sheet!$D$9))-$R$11*SIN($R$7*(K1051-Mode1_Parameter_sheet!$D$9))</f>
        <v>-5.4660753782224979E-2</v>
      </c>
      <c r="O1051" s="33">
        <f>N1051+Mode1_Parameter_sheet!$D$8</f>
        <v>0.49470487281160685</v>
      </c>
    </row>
    <row r="1052" spans="2:15">
      <c r="B1052" s="29">
        <v>1046</v>
      </c>
      <c r="C1052" s="26">
        <v>34.866666670000001</v>
      </c>
      <c r="D1052" s="26">
        <v>0.16156998880000001</v>
      </c>
      <c r="E1052" s="26">
        <v>2.239815094E-2</v>
      </c>
      <c r="F1052" s="26">
        <f>D1052-Mode1_Parameter_sheet!$D$7</f>
        <v>9.6327453949671127E-3</v>
      </c>
      <c r="G1052" s="26">
        <v>0.50329248280000005</v>
      </c>
      <c r="H1052" s="26">
        <v>5.7003675169999997E-2</v>
      </c>
      <c r="I1052" s="26">
        <f>G1052-Mode1_Parameter_sheet!$D$8</f>
        <v>-4.6073143793831761E-2</v>
      </c>
      <c r="K1052" s="26">
        <v>34.866666670000001</v>
      </c>
      <c r="L1052" s="33">
        <f>$R$8*COS($R$6*(K1052-Mode1_Parameter_sheet!$D$9))+$R$10*SIN($R$6*(K1052-Mode1_Parameter_sheet!$D$9))+$R$9*COS($R$7*(K1052-Mode1_Parameter_sheet!$D$9))+$R$11*SIN($R$7*(K1052-Mode1_Parameter_sheet!$D$9))</f>
        <v>9.4080165981190005E-3</v>
      </c>
      <c r="M1052" s="33">
        <f>L1052+Mode1_Parameter_sheet!$D$7</f>
        <v>0.16134526000315189</v>
      </c>
      <c r="N1052" s="33">
        <f>$R$8*COS($R$6*(K1052-Mode1_Parameter_sheet!$D$9))+$R$10*SIN($R$6*(K1052-Mode1_Parameter_sheet!$D$9))-$R$9*COS($R$7*(K1052-Mode1_Parameter_sheet!$D$9))-$R$11*SIN($R$7*(K1052-Mode1_Parameter_sheet!$D$9))</f>
        <v>-5.3576229385278021E-2</v>
      </c>
      <c r="O1052" s="33">
        <f>N1052+Mode1_Parameter_sheet!$D$8</f>
        <v>0.49578939720855381</v>
      </c>
    </row>
    <row r="1053" spans="2:15">
      <c r="B1053" s="29">
        <v>1047</v>
      </c>
      <c r="C1053" s="26">
        <v>34.9</v>
      </c>
      <c r="D1053" s="26">
        <v>0.16226279669999999</v>
      </c>
      <c r="E1053" s="26">
        <v>2.0288223479999999E-2</v>
      </c>
      <c r="F1053" s="26">
        <f>D1053-Mode1_Parameter_sheet!$D$7</f>
        <v>1.0325553294967094E-2</v>
      </c>
      <c r="G1053" s="26">
        <v>0.50546967809999999</v>
      </c>
      <c r="H1053" s="26">
        <v>7.1171121569999996E-2</v>
      </c>
      <c r="I1053" s="26">
        <f>G1053-Mode1_Parameter_sheet!$D$8</f>
        <v>-4.3895948493831827E-2</v>
      </c>
      <c r="K1053" s="26">
        <v>34.9</v>
      </c>
      <c r="L1053" s="33">
        <f>$R$8*COS($R$6*(K1053-Mode1_Parameter_sheet!$D$9))+$R$10*SIN($R$6*(K1053-Mode1_Parameter_sheet!$D$9))+$R$9*COS($R$7*(K1053-Mode1_Parameter_sheet!$D$9))+$R$11*SIN($R$7*(K1053-Mode1_Parameter_sheet!$D$9))</f>
        <v>1.0630870844681665E-2</v>
      </c>
      <c r="M1053" s="33">
        <f>L1053+Mode1_Parameter_sheet!$D$7</f>
        <v>0.16256811424971457</v>
      </c>
      <c r="N1053" s="33">
        <f>$R$8*COS($R$6*(K1053-Mode1_Parameter_sheet!$D$9))+$R$10*SIN($R$6*(K1053-Mode1_Parameter_sheet!$D$9))-$R$9*COS($R$7*(K1053-Mode1_Parameter_sheet!$D$9))-$R$11*SIN($R$7*(K1053-Mode1_Parameter_sheet!$D$9))</f>
        <v>-5.2021762345872295E-2</v>
      </c>
      <c r="O1053" s="33">
        <f>N1053+Mode1_Parameter_sheet!$D$8</f>
        <v>0.49734386424795951</v>
      </c>
    </row>
    <row r="1054" spans="2:15">
      <c r="B1054" s="29">
        <v>1048</v>
      </c>
      <c r="C1054" s="26">
        <v>34.933333330000004</v>
      </c>
      <c r="D1054" s="26">
        <v>0.16292253700000001</v>
      </c>
      <c r="E1054" s="26">
        <v>1.087787657E-2</v>
      </c>
      <c r="F1054" s="26">
        <f>D1054-Mode1_Parameter_sheet!$D$7</f>
        <v>1.098529359496711E-2</v>
      </c>
      <c r="G1054" s="26">
        <v>0.50803722419999997</v>
      </c>
      <c r="H1054" s="26">
        <v>7.9285740739999999E-2</v>
      </c>
      <c r="I1054" s="26">
        <f>G1054-Mode1_Parameter_sheet!$D$8</f>
        <v>-4.1328402393831842E-2</v>
      </c>
      <c r="K1054" s="26">
        <v>34.933333330000004</v>
      </c>
      <c r="L1054" s="33">
        <f>$R$8*COS($R$6*(K1054-Mode1_Parameter_sheet!$D$9))+$R$10*SIN($R$6*(K1054-Mode1_Parameter_sheet!$D$9))+$R$9*COS($R$7*(K1054-Mode1_Parameter_sheet!$D$9))+$R$11*SIN($R$7*(K1054-Mode1_Parameter_sheet!$D$9))</f>
        <v>1.1651579181933797E-2</v>
      </c>
      <c r="M1054" s="33">
        <f>L1054+Mode1_Parameter_sheet!$D$7</f>
        <v>0.16358882258696669</v>
      </c>
      <c r="N1054" s="33">
        <f>$R$8*COS($R$6*(K1054-Mode1_Parameter_sheet!$D$9))+$R$10*SIN($R$6*(K1054-Mode1_Parameter_sheet!$D$9))-$R$9*COS($R$7*(K1054-Mode1_Parameter_sheet!$D$9))-$R$11*SIN($R$7*(K1054-Mode1_Parameter_sheet!$D$9))</f>
        <v>-5.0007739637003175E-2</v>
      </c>
      <c r="O1054" s="33">
        <f>N1054+Mode1_Parameter_sheet!$D$8</f>
        <v>0.49935788695682864</v>
      </c>
    </row>
    <row r="1055" spans="2:15">
      <c r="B1055" s="29">
        <v>1049</v>
      </c>
      <c r="C1055" s="26">
        <v>34.966666670000002</v>
      </c>
      <c r="D1055" s="26">
        <v>0.16298798849999999</v>
      </c>
      <c r="E1055" s="26">
        <v>3.156332325E-3</v>
      </c>
      <c r="F1055" s="26">
        <f>D1055-Mode1_Parameter_sheet!$D$7</f>
        <v>1.105074509496709E-2</v>
      </c>
      <c r="G1055" s="26">
        <v>0.51075539410000004</v>
      </c>
      <c r="H1055" s="26">
        <v>9.2023388110000007E-2</v>
      </c>
      <c r="I1055" s="26">
        <f>G1055-Mode1_Parameter_sheet!$D$8</f>
        <v>-3.8610232493831775E-2</v>
      </c>
      <c r="K1055" s="26">
        <v>34.966666670000002</v>
      </c>
      <c r="L1055" s="33">
        <f>$R$8*COS($R$6*(K1055-Mode1_Parameter_sheet!$D$9))+$R$10*SIN($R$6*(K1055-Mode1_Parameter_sheet!$D$9))+$R$9*COS($R$7*(K1055-Mode1_Parameter_sheet!$D$9))+$R$11*SIN($R$7*(K1055-Mode1_Parameter_sheet!$D$9))</f>
        <v>1.2465950745467611E-2</v>
      </c>
      <c r="M1055" s="33">
        <f>L1055+Mode1_Parameter_sheet!$D$7</f>
        <v>0.1644031941505005</v>
      </c>
      <c r="N1055" s="33">
        <f>$R$8*COS($R$6*(K1055-Mode1_Parameter_sheet!$D$9))+$R$10*SIN($R$6*(K1055-Mode1_Parameter_sheet!$D$9))-$R$9*COS($R$7*(K1055-Mode1_Parameter_sheet!$D$9))-$R$11*SIN($R$7*(K1055-Mode1_Parameter_sheet!$D$9))</f>
        <v>-4.7548842356648982E-2</v>
      </c>
      <c r="O1055" s="33">
        <f>N1055+Mode1_Parameter_sheet!$D$8</f>
        <v>0.50181678423718279</v>
      </c>
    </row>
    <row r="1056" spans="2:15">
      <c r="B1056" s="29">
        <v>1050</v>
      </c>
      <c r="C1056" s="26">
        <v>35</v>
      </c>
      <c r="D1056" s="26">
        <v>0.16313295920000001</v>
      </c>
      <c r="E1056" s="26">
        <v>1.1296134639999999E-3</v>
      </c>
      <c r="F1056" s="26">
        <f>D1056-Mode1_Parameter_sheet!$D$7</f>
        <v>1.1195715794967115E-2</v>
      </c>
      <c r="G1056" s="26">
        <v>0.51417211669999996</v>
      </c>
      <c r="H1056" s="26">
        <v>0.10526152580000001</v>
      </c>
      <c r="I1056" s="26">
        <f>G1056-Mode1_Parameter_sheet!$D$8</f>
        <v>-3.5193509893831854E-2</v>
      </c>
      <c r="K1056" s="26">
        <v>35</v>
      </c>
      <c r="L1056" s="33">
        <f>$R$8*COS($R$6*(K1056-Mode1_Parameter_sheet!$D$9))+$R$10*SIN($R$6*(K1056-Mode1_Parameter_sheet!$D$9))+$R$9*COS($R$7*(K1056-Mode1_Parameter_sheet!$D$9))+$R$11*SIN($R$7*(K1056-Mode1_Parameter_sheet!$D$9))</f>
        <v>1.3072491098909773E-2</v>
      </c>
      <c r="M1056" s="33">
        <f>L1056+Mode1_Parameter_sheet!$D$7</f>
        <v>0.16500973450394266</v>
      </c>
      <c r="N1056" s="33">
        <f>$R$8*COS($R$6*(K1056-Mode1_Parameter_sheet!$D$9))+$R$10*SIN($R$6*(K1056-Mode1_Parameter_sheet!$D$9))-$R$9*COS($R$7*(K1056-Mode1_Parameter_sheet!$D$9))-$R$11*SIN($R$7*(K1056-Mode1_Parameter_sheet!$D$9))</f>
        <v>-4.4663934474968976E-2</v>
      </c>
      <c r="O1056" s="33">
        <f>N1056+Mode1_Parameter_sheet!$D$8</f>
        <v>0.50470169211886284</v>
      </c>
    </row>
    <row r="1057" spans="2:15">
      <c r="B1057" s="29">
        <v>1051</v>
      </c>
      <c r="C1057" s="26">
        <v>35.033333329999998</v>
      </c>
      <c r="D1057" s="26">
        <v>0.1630632961</v>
      </c>
      <c r="E1057" s="26">
        <v>-3.3335581630000001E-3</v>
      </c>
      <c r="F1057" s="26">
        <f>D1057-Mode1_Parameter_sheet!$D$7</f>
        <v>1.1126052694967109E-2</v>
      </c>
      <c r="G1057" s="26">
        <v>0.51777282920000001</v>
      </c>
      <c r="H1057" s="26">
        <v>0.110549958</v>
      </c>
      <c r="I1057" s="26">
        <f>G1057-Mode1_Parameter_sheet!$D$8</f>
        <v>-3.1592797393831806E-2</v>
      </c>
      <c r="K1057" s="26">
        <v>35.033333329999998</v>
      </c>
      <c r="L1057" s="33">
        <f>$R$8*COS($R$6*(K1057-Mode1_Parameter_sheet!$D$9))+$R$10*SIN($R$6*(K1057-Mode1_Parameter_sheet!$D$9))+$R$9*COS($R$7*(K1057-Mode1_Parameter_sheet!$D$9))+$R$11*SIN($R$7*(K1057-Mode1_Parameter_sheet!$D$9))</f>
        <v>1.3472375280400392E-2</v>
      </c>
      <c r="M1057" s="33">
        <f>L1057+Mode1_Parameter_sheet!$D$7</f>
        <v>0.1654096186854333</v>
      </c>
      <c r="N1057" s="33">
        <f>$R$8*COS($R$6*(K1057-Mode1_Parameter_sheet!$D$9))+$R$10*SIN($R$6*(K1057-Mode1_Parameter_sheet!$D$9))-$R$9*COS($R$7*(K1057-Mode1_Parameter_sheet!$D$9))-$R$11*SIN($R$7*(K1057-Mode1_Parameter_sheet!$D$9))</f>
        <v>-4.1375903383122817E-2</v>
      </c>
      <c r="O1057" s="33">
        <f>N1057+Mode1_Parameter_sheet!$D$8</f>
        <v>0.50798972321070901</v>
      </c>
    </row>
    <row r="1058" spans="2:15">
      <c r="B1058" s="29">
        <v>1052</v>
      </c>
      <c r="C1058" s="26">
        <v>35.066666669999996</v>
      </c>
      <c r="D1058" s="26">
        <v>0.16291072200000001</v>
      </c>
      <c r="E1058" s="26">
        <v>-1.0029211790000001E-2</v>
      </c>
      <c r="F1058" s="26">
        <f>D1058-Mode1_Parameter_sheet!$D$7</f>
        <v>1.0973478594967112E-2</v>
      </c>
      <c r="G1058" s="26">
        <v>0.52154211390000005</v>
      </c>
      <c r="H1058" s="26">
        <v>0.1191123644</v>
      </c>
      <c r="I1058" s="26">
        <f>G1058-Mode1_Parameter_sheet!$D$8</f>
        <v>-2.7823512693831765E-2</v>
      </c>
      <c r="K1058" s="26">
        <v>35.066666669999996</v>
      </c>
      <c r="L1058" s="33">
        <f>$R$8*COS($R$6*(K1058-Mode1_Parameter_sheet!$D$9))+$R$10*SIN($R$6*(K1058-Mode1_Parameter_sheet!$D$9))+$R$9*COS($R$7*(K1058-Mode1_Parameter_sheet!$D$9))+$R$11*SIN($R$7*(K1058-Mode1_Parameter_sheet!$D$9))</f>
        <v>1.3669387240123058E-2</v>
      </c>
      <c r="M1058" s="33">
        <f>L1058+Mode1_Parameter_sheet!$D$7</f>
        <v>0.16560663064515596</v>
      </c>
      <c r="N1058" s="33">
        <f>$R$8*COS($R$6*(K1058-Mode1_Parameter_sheet!$D$9))+$R$10*SIN($R$6*(K1058-Mode1_Parameter_sheet!$D$9))-$R$9*COS($R$7*(K1058-Mode1_Parameter_sheet!$D$9))-$R$11*SIN($R$7*(K1058-Mode1_Parameter_sheet!$D$9))</f>
        <v>-3.7711466976998453E-2</v>
      </c>
      <c r="O1058" s="33">
        <f>N1058+Mode1_Parameter_sheet!$D$8</f>
        <v>0.51165415961683336</v>
      </c>
    </row>
    <row r="1059" spans="2:15">
      <c r="B1059" s="29">
        <v>1053</v>
      </c>
      <c r="C1059" s="26">
        <v>35.1</v>
      </c>
      <c r="D1059" s="26">
        <v>0.16239468200000001</v>
      </c>
      <c r="E1059" s="26">
        <v>-1.356819661E-2</v>
      </c>
      <c r="F1059" s="26">
        <f>D1059-Mode1_Parameter_sheet!$D$7</f>
        <v>1.0457438594967117E-2</v>
      </c>
      <c r="G1059" s="26">
        <v>0.52571365349999999</v>
      </c>
      <c r="H1059" s="26">
        <v>0.12882411969999999</v>
      </c>
      <c r="I1059" s="26">
        <f>G1059-Mode1_Parameter_sheet!$D$8</f>
        <v>-2.3651973093831824E-2</v>
      </c>
      <c r="K1059" s="26">
        <v>35.1</v>
      </c>
      <c r="L1059" s="33">
        <f>$R$8*COS($R$6*(K1059-Mode1_Parameter_sheet!$D$9))+$R$10*SIN($R$6*(K1059-Mode1_Parameter_sheet!$D$9))+$R$9*COS($R$7*(K1059-Mode1_Parameter_sheet!$D$9))+$R$11*SIN($R$7*(K1059-Mode1_Parameter_sheet!$D$9))</f>
        <v>1.3669830180154522E-2</v>
      </c>
      <c r="M1059" s="33">
        <f>L1059+Mode1_Parameter_sheet!$D$7</f>
        <v>0.16560707358518742</v>
      </c>
      <c r="N1059" s="33">
        <f>$R$8*COS($R$6*(K1059-Mode1_Parameter_sheet!$D$9))+$R$10*SIN($R$6*(K1059-Mode1_Parameter_sheet!$D$9))-$R$9*COS($R$7*(K1059-Mode1_Parameter_sheet!$D$9))-$R$11*SIN($R$7*(K1059-Mode1_Parameter_sheet!$D$9))</f>
        <v>-3.37009451036182E-2</v>
      </c>
      <c r="O1059" s="33">
        <f>N1059+Mode1_Parameter_sheet!$D$8</f>
        <v>0.51566468149021361</v>
      </c>
    </row>
    <row r="1060" spans="2:15">
      <c r="B1060" s="29">
        <v>1054</v>
      </c>
      <c r="C1060" s="26">
        <v>35.133333329999999</v>
      </c>
      <c r="D1060" s="26">
        <v>0.16200617549999999</v>
      </c>
      <c r="E1060" s="26">
        <v>-1.467608426E-2</v>
      </c>
      <c r="F1060" s="26">
        <f>D1060-Mode1_Parameter_sheet!$D$7</f>
        <v>1.0068932094967092E-2</v>
      </c>
      <c r="G1060" s="26">
        <v>0.53013038859999995</v>
      </c>
      <c r="H1060" s="26">
        <v>0.1345174254</v>
      </c>
      <c r="I1060" s="26">
        <f>G1060-Mode1_Parameter_sheet!$D$8</f>
        <v>-1.9235237993831866E-2</v>
      </c>
      <c r="K1060" s="26">
        <v>35.133333329999999</v>
      </c>
      <c r="L1060" s="33">
        <f>$R$8*COS($R$6*(K1060-Mode1_Parameter_sheet!$D$9))+$R$10*SIN($R$6*(K1060-Mode1_Parameter_sheet!$D$9))+$R$9*COS($R$7*(K1060-Mode1_Parameter_sheet!$D$9))+$R$11*SIN($R$7*(K1060-Mode1_Parameter_sheet!$D$9))</f>
        <v>1.3482408193796145E-2</v>
      </c>
      <c r="M1060" s="33">
        <f>L1060+Mode1_Parameter_sheet!$D$7</f>
        <v>0.16541965159882904</v>
      </c>
      <c r="N1060" s="33">
        <f>$R$8*COS($R$6*(K1060-Mode1_Parameter_sheet!$D$9))+$R$10*SIN($R$6*(K1060-Mode1_Parameter_sheet!$D$9))-$R$9*COS($R$7*(K1060-Mode1_Parameter_sheet!$D$9))-$R$11*SIN($R$7*(K1060-Mode1_Parameter_sheet!$D$9))</f>
        <v>-2.937798489407184E-2</v>
      </c>
      <c r="O1060" s="33">
        <f>N1060+Mode1_Parameter_sheet!$D$8</f>
        <v>0.51998764169975997</v>
      </c>
    </row>
    <row r="1061" spans="2:15">
      <c r="B1061" s="29">
        <v>1055</v>
      </c>
      <c r="C1061" s="26">
        <v>35.166666669999998</v>
      </c>
      <c r="D1061" s="26">
        <v>0.16141627629999999</v>
      </c>
      <c r="E1061" s="26">
        <v>-2.0517005500000001E-2</v>
      </c>
      <c r="F1061" s="26">
        <f>D1061-Mode1_Parameter_sheet!$D$7</f>
        <v>9.4790328949670988E-3</v>
      </c>
      <c r="G1061" s="26">
        <v>0.53468148189999998</v>
      </c>
      <c r="H1061" s="26">
        <v>0.13640616389999999</v>
      </c>
      <c r="I1061" s="26">
        <f>G1061-Mode1_Parameter_sheet!$D$8</f>
        <v>-1.4684144693831835E-2</v>
      </c>
      <c r="K1061" s="26">
        <v>35.166666669999998</v>
      </c>
      <c r="L1061" s="33">
        <f>$R$8*COS($R$6*(K1061-Mode1_Parameter_sheet!$D$9))+$R$10*SIN($R$6*(K1061-Mode1_Parameter_sheet!$D$9))+$R$9*COS($R$7*(K1061-Mode1_Parameter_sheet!$D$9))+$R$11*SIN($R$7*(K1061-Mode1_Parameter_sheet!$D$9))</f>
        <v>1.3118079749421127E-2</v>
      </c>
      <c r="M1061" s="33">
        <f>L1061+Mode1_Parameter_sheet!$D$7</f>
        <v>0.16505532315445404</v>
      </c>
      <c r="N1061" s="33">
        <f>$R$8*COS($R$6*(K1061-Mode1_Parameter_sheet!$D$9))+$R$10*SIN($R$6*(K1061-Mode1_Parameter_sheet!$D$9))-$R$9*COS($R$7*(K1061-Mode1_Parameter_sheet!$D$9))-$R$11*SIN($R$7*(K1061-Mode1_Parameter_sheet!$D$9))</f>
        <v>-2.4779262427023031E-2</v>
      </c>
      <c r="O1061" s="33">
        <f>N1061+Mode1_Parameter_sheet!$D$8</f>
        <v>0.52458636416680882</v>
      </c>
    </row>
    <row r="1062" spans="2:15">
      <c r="B1062" s="29">
        <v>1056</v>
      </c>
      <c r="C1062" s="26">
        <v>35.200000000000003</v>
      </c>
      <c r="D1062" s="26">
        <v>0.16063837519999999</v>
      </c>
      <c r="E1062" s="26">
        <v>-2.411329492E-2</v>
      </c>
      <c r="F1062" s="26">
        <f>D1062-Mode1_Parameter_sheet!$D$7</f>
        <v>8.701131794967093E-3</v>
      </c>
      <c r="G1062" s="26">
        <v>0.53922413280000003</v>
      </c>
      <c r="H1062" s="26">
        <v>0.14099562269999999</v>
      </c>
      <c r="I1062" s="26">
        <f>G1062-Mode1_Parameter_sheet!$D$8</f>
        <v>-1.014149379383178E-2</v>
      </c>
      <c r="K1062" s="26">
        <v>35.200000000000003</v>
      </c>
      <c r="L1062" s="33">
        <f>$R$8*COS($R$6*(K1062-Mode1_Parameter_sheet!$D$9))+$R$10*SIN($R$6*(K1062-Mode1_Parameter_sheet!$D$9))+$R$9*COS($R$7*(K1062-Mode1_Parameter_sheet!$D$9))+$R$11*SIN($R$7*(K1062-Mode1_Parameter_sheet!$D$9))</f>
        <v>1.2589886691172392E-2</v>
      </c>
      <c r="M1062" s="33">
        <f>L1062+Mode1_Parameter_sheet!$D$7</f>
        <v>0.16452713009620529</v>
      </c>
      <c r="N1062" s="33">
        <f>$R$8*COS($R$6*(K1062-Mode1_Parameter_sheet!$D$9))+$R$10*SIN($R$6*(K1062-Mode1_Parameter_sheet!$D$9))-$R$9*COS($R$7*(K1062-Mode1_Parameter_sheet!$D$9))-$R$11*SIN($R$7*(K1062-Mode1_Parameter_sheet!$D$9))</f>
        <v>-1.9944155762502767E-2</v>
      </c>
      <c r="O1062" s="33">
        <f>N1062+Mode1_Parameter_sheet!$D$8</f>
        <v>0.52942147083132907</v>
      </c>
    </row>
    <row r="1063" spans="2:15">
      <c r="B1063" s="29">
        <v>1057</v>
      </c>
      <c r="C1063" s="26">
        <v>35.233333330000001</v>
      </c>
      <c r="D1063" s="26">
        <v>0.15980872339999999</v>
      </c>
      <c r="E1063" s="26">
        <v>-2.906198364E-2</v>
      </c>
      <c r="F1063" s="26">
        <f>D1063-Mode1_Parameter_sheet!$D$7</f>
        <v>7.8714799949670955E-3</v>
      </c>
      <c r="G1063" s="26">
        <v>0.54408118999999999</v>
      </c>
      <c r="H1063" s="26">
        <v>0.14291547439999999</v>
      </c>
      <c r="I1063" s="26">
        <f>G1063-Mode1_Parameter_sheet!$D$8</f>
        <v>-5.2844365938318205E-3</v>
      </c>
      <c r="K1063" s="26">
        <v>35.233333330000001</v>
      </c>
      <c r="L1063" s="33">
        <f>$R$8*COS($R$6*(K1063-Mode1_Parameter_sheet!$D$9))+$R$10*SIN($R$6*(K1063-Mode1_Parameter_sheet!$D$9))+$R$9*COS($R$7*(K1063-Mode1_Parameter_sheet!$D$9))+$R$11*SIN($R$7*(K1063-Mode1_Parameter_sheet!$D$9))</f>
        <v>1.1912758662882619E-2</v>
      </c>
      <c r="M1063" s="33">
        <f>L1063+Mode1_Parameter_sheet!$D$7</f>
        <v>0.1638500020679155</v>
      </c>
      <c r="N1063" s="33">
        <f>$R$8*COS($R$6*(K1063-Mode1_Parameter_sheet!$D$9))+$R$10*SIN($R$6*(K1063-Mode1_Parameter_sheet!$D$9))-$R$9*COS($R$7*(K1063-Mode1_Parameter_sheet!$D$9))-$R$11*SIN($R$7*(K1063-Mode1_Parameter_sheet!$D$9))</f>
        <v>-1.4914377963074319E-2</v>
      </c>
      <c r="O1063" s="33">
        <f>N1063+Mode1_Parameter_sheet!$D$8</f>
        <v>0.53445124863075755</v>
      </c>
    </row>
    <row r="1064" spans="2:15">
      <c r="B1064" s="29">
        <v>1058</v>
      </c>
      <c r="C1064" s="26">
        <v>35.266666669999999</v>
      </c>
      <c r="D1064" s="26">
        <v>0.1587009096</v>
      </c>
      <c r="E1064" s="26">
        <v>-3.012343994E-2</v>
      </c>
      <c r="F1064" s="26">
        <f>D1064-Mode1_Parameter_sheet!$D$7</f>
        <v>6.7636661949670995E-3</v>
      </c>
      <c r="G1064" s="26">
        <v>0.54875183110000003</v>
      </c>
      <c r="H1064" s="26">
        <v>0.1455226684</v>
      </c>
      <c r="I1064" s="26">
        <f>G1064-Mode1_Parameter_sheet!$D$8</f>
        <v>-6.1379549383178134E-4</v>
      </c>
      <c r="K1064" s="26">
        <v>35.266666669999999</v>
      </c>
      <c r="L1064" s="33">
        <f>$R$8*COS($R$6*(K1064-Mode1_Parameter_sheet!$D$9))+$R$10*SIN($R$6*(K1064-Mode1_Parameter_sheet!$D$9))+$R$9*COS($R$7*(K1064-Mode1_Parameter_sheet!$D$9))+$R$11*SIN($R$7*(K1064-Mode1_Parameter_sheet!$D$9))</f>
        <v>1.1103297400738798E-2</v>
      </c>
      <c r="M1064" s="33">
        <f>L1064+Mode1_Parameter_sheet!$D$7</f>
        <v>0.16304054080577168</v>
      </c>
      <c r="N1064" s="33">
        <f>$R$8*COS($R$6*(K1064-Mode1_Parameter_sheet!$D$9))+$R$10*SIN($R$6*(K1064-Mode1_Parameter_sheet!$D$9))-$R$9*COS($R$7*(K1064-Mode1_Parameter_sheet!$D$9))-$R$11*SIN($R$7*(K1064-Mode1_Parameter_sheet!$D$9))</f>
        <v>-9.7335985619618499E-3</v>
      </c>
      <c r="O1064" s="33">
        <f>N1064+Mode1_Parameter_sheet!$D$8</f>
        <v>0.53963202803186994</v>
      </c>
    </row>
    <row r="1065" spans="2:15">
      <c r="B1065" s="29">
        <v>1059</v>
      </c>
      <c r="C1065" s="26">
        <v>35.299999999999997</v>
      </c>
      <c r="D1065" s="26">
        <v>0.15780049400000001</v>
      </c>
      <c r="E1065" s="26">
        <v>-2.7483070710000002E-2</v>
      </c>
      <c r="F1065" s="26">
        <f>D1065-Mode1_Parameter_sheet!$D$7</f>
        <v>5.8632505949671176E-3</v>
      </c>
      <c r="G1065" s="26">
        <v>0.55378270129999996</v>
      </c>
      <c r="H1065" s="26">
        <v>0.1485981391</v>
      </c>
      <c r="I1065" s="26">
        <f>G1065-Mode1_Parameter_sheet!$D$8</f>
        <v>4.4170747061681448E-3</v>
      </c>
      <c r="K1065" s="26">
        <v>35.299999999999997</v>
      </c>
      <c r="L1065" s="33">
        <f>$R$8*COS($R$6*(K1065-Mode1_Parameter_sheet!$D$9))+$R$10*SIN($R$6*(K1065-Mode1_Parameter_sheet!$D$9))+$R$9*COS($R$7*(K1065-Mode1_Parameter_sheet!$D$9))+$R$11*SIN($R$7*(K1065-Mode1_Parameter_sheet!$D$9))</f>
        <v>1.0179543548291755E-2</v>
      </c>
      <c r="M1065" s="33">
        <f>L1065+Mode1_Parameter_sheet!$D$7</f>
        <v>0.16211678695332465</v>
      </c>
      <c r="N1065" s="33">
        <f>$R$8*COS($R$6*(K1065-Mode1_Parameter_sheet!$D$9))+$R$10*SIN($R$6*(K1065-Mode1_Parameter_sheet!$D$9))-$R$9*COS($R$7*(K1065-Mode1_Parameter_sheet!$D$9))-$R$11*SIN($R$7*(K1065-Mode1_Parameter_sheet!$D$9))</f>
        <v>-4.4470460311552239E-3</v>
      </c>
      <c r="O1065" s="33">
        <f>N1065+Mode1_Parameter_sheet!$D$8</f>
        <v>0.54491858056267661</v>
      </c>
    </row>
    <row r="1066" spans="2:15">
      <c r="B1066" s="29">
        <v>1060</v>
      </c>
      <c r="C1066" s="26">
        <v>35.333333330000002</v>
      </c>
      <c r="D1066" s="26">
        <v>0.15686870489999999</v>
      </c>
      <c r="E1066" s="26">
        <v>-3.1957066970000003E-2</v>
      </c>
      <c r="F1066" s="26">
        <f>D1066-Mode1_Parameter_sheet!$D$7</f>
        <v>4.9314614949670932E-3</v>
      </c>
      <c r="G1066" s="26">
        <v>0.55865837370000004</v>
      </c>
      <c r="H1066" s="26">
        <v>0.1444868882</v>
      </c>
      <c r="I1066" s="26">
        <f>G1066-Mode1_Parameter_sheet!$D$8</f>
        <v>9.292747106168231E-3</v>
      </c>
      <c r="K1066" s="26">
        <v>35.333333330000002</v>
      </c>
      <c r="L1066" s="33">
        <f>$R$8*COS($R$6*(K1066-Mode1_Parameter_sheet!$D$9))+$R$10*SIN($R$6*(K1066-Mode1_Parameter_sheet!$D$9))+$R$9*COS($R$7*(K1066-Mode1_Parameter_sheet!$D$9))+$R$11*SIN($R$7*(K1066-Mode1_Parameter_sheet!$D$9))</f>
        <v>9.160725636368626E-3</v>
      </c>
      <c r="M1066" s="33">
        <f>L1066+Mode1_Parameter_sheet!$D$7</f>
        <v>0.16109796904140153</v>
      </c>
      <c r="N1066" s="33">
        <f>$R$8*COS($R$6*(K1066-Mode1_Parameter_sheet!$D$9))+$R$10*SIN($R$6*(K1066-Mode1_Parameter_sheet!$D$9))-$R$9*COS($R$7*(K1066-Mode1_Parameter_sheet!$D$9))-$R$11*SIN($R$7*(K1066-Mode1_Parameter_sheet!$D$9))</f>
        <v>8.9892018395092122E-4</v>
      </c>
      <c r="O1066" s="33">
        <f>N1066+Mode1_Parameter_sheet!$D$8</f>
        <v>0.55026454677778269</v>
      </c>
    </row>
    <row r="1067" spans="2:15">
      <c r="B1067" s="29">
        <v>1061</v>
      </c>
      <c r="C1067" s="26">
        <v>35.366666670000001</v>
      </c>
      <c r="D1067" s="26">
        <v>0.15567002290000001</v>
      </c>
      <c r="E1067" s="26">
        <v>-3.231682323E-2</v>
      </c>
      <c r="F1067" s="26">
        <f>D1067-Mode1_Parameter_sheet!$D$7</f>
        <v>3.7327794949671145E-3</v>
      </c>
      <c r="G1067" s="26">
        <v>0.56341516049999996</v>
      </c>
      <c r="H1067" s="26">
        <v>0.14082085189999999</v>
      </c>
      <c r="I1067" s="26">
        <f>G1067-Mode1_Parameter_sheet!$D$8</f>
        <v>1.4049533906168143E-2</v>
      </c>
      <c r="K1067" s="26">
        <v>35.366666670000001</v>
      </c>
      <c r="L1067" s="33">
        <f>$R$8*COS($R$6*(K1067-Mode1_Parameter_sheet!$D$9))+$R$10*SIN($R$6*(K1067-Mode1_Parameter_sheet!$D$9))+$R$9*COS($R$7*(K1067-Mode1_Parameter_sheet!$D$9))+$R$11*SIN($R$7*(K1067-Mode1_Parameter_sheet!$D$9))</f>
        <v>8.0669986902851612E-3</v>
      </c>
      <c r="M1067" s="33">
        <f>L1067+Mode1_Parameter_sheet!$D$7</f>
        <v>0.16000424209531805</v>
      </c>
      <c r="N1067" s="33">
        <f>$R$8*COS($R$6*(K1067-Mode1_Parameter_sheet!$D$9))+$R$10*SIN($R$6*(K1067-Mode1_Parameter_sheet!$D$9))-$R$9*COS($R$7*(K1067-Mode1_Parameter_sheet!$D$9))-$R$11*SIN($R$7*(K1067-Mode1_Parameter_sheet!$D$9))</f>
        <v>6.2572358103601695E-3</v>
      </c>
      <c r="O1067" s="33">
        <f>N1067+Mode1_Parameter_sheet!$D$8</f>
        <v>0.55562286240419201</v>
      </c>
    </row>
    <row r="1068" spans="2:15">
      <c r="B1068" s="29">
        <v>1062</v>
      </c>
      <c r="C1068" s="26">
        <v>35.4</v>
      </c>
      <c r="D1068" s="26">
        <v>0.15471425</v>
      </c>
      <c r="E1068" s="26">
        <v>-3.0941684640000001E-2</v>
      </c>
      <c r="F1068" s="26">
        <f>D1068-Mode1_Parameter_sheet!$D$7</f>
        <v>2.7770065949671019E-3</v>
      </c>
      <c r="G1068" s="26">
        <v>0.56804643050000003</v>
      </c>
      <c r="H1068" s="26">
        <v>0.13648932420000001</v>
      </c>
      <c r="I1068" s="26">
        <f>G1068-Mode1_Parameter_sheet!$D$8</f>
        <v>1.868080390616822E-2</v>
      </c>
      <c r="K1068" s="26">
        <v>35.4</v>
      </c>
      <c r="L1068" s="33">
        <f>$R$8*COS($R$6*(K1068-Mode1_Parameter_sheet!$D$9))+$R$10*SIN($R$6*(K1068-Mode1_Parameter_sheet!$D$9))+$R$9*COS($R$7*(K1068-Mode1_Parameter_sheet!$D$9))+$R$11*SIN($R$7*(K1068-Mode1_Parameter_sheet!$D$9))</f>
        <v>6.9191740439441384E-3</v>
      </c>
      <c r="M1068" s="33">
        <f>L1068+Mode1_Parameter_sheet!$D$7</f>
        <v>0.15885641744897702</v>
      </c>
      <c r="N1068" s="33">
        <f>$R$8*COS($R$6*(K1068-Mode1_Parameter_sheet!$D$9))+$R$10*SIN($R$6*(K1068-Mode1_Parameter_sheet!$D$9))-$R$9*COS($R$7*(K1068-Mode1_Parameter_sheet!$D$9))-$R$11*SIN($R$7*(K1068-Mode1_Parameter_sheet!$D$9))</f>
        <v>1.1580565499740311E-2</v>
      </c>
      <c r="O1068" s="33">
        <f>N1068+Mode1_Parameter_sheet!$D$8</f>
        <v>0.5609461920935721</v>
      </c>
    </row>
    <row r="1069" spans="2:15">
      <c r="B1069" s="29">
        <v>1063</v>
      </c>
      <c r="C1069" s="26">
        <v>35.433333330000004</v>
      </c>
      <c r="D1069" s="26">
        <v>0.1536072439</v>
      </c>
      <c r="E1069" s="26">
        <v>-3.0619409609999999E-2</v>
      </c>
      <c r="F1069" s="26">
        <f>D1069-Mode1_Parameter_sheet!$D$7</f>
        <v>1.6700004949670999E-3</v>
      </c>
      <c r="G1069" s="26">
        <v>0.57251444880000002</v>
      </c>
      <c r="H1069" s="26">
        <v>0.12964499900000001</v>
      </c>
      <c r="I1069" s="26">
        <f>G1069-Mode1_Parameter_sheet!$D$8</f>
        <v>2.3148822206168207E-2</v>
      </c>
      <c r="K1069" s="26">
        <v>35.433333330000004</v>
      </c>
      <c r="L1069" s="33">
        <f>$R$8*COS($R$6*(K1069-Mode1_Parameter_sheet!$D$9))+$R$10*SIN($R$6*(K1069-Mode1_Parameter_sheet!$D$9))+$R$9*COS($R$7*(K1069-Mode1_Parameter_sheet!$D$9))+$R$11*SIN($R$7*(K1069-Mode1_Parameter_sheet!$D$9))</f>
        <v>5.7384399873077968E-3</v>
      </c>
      <c r="M1069" s="33">
        <f>L1069+Mode1_Parameter_sheet!$D$7</f>
        <v>0.1576756833923407</v>
      </c>
      <c r="N1069" s="33">
        <f>$R$8*COS($R$6*(K1069-Mode1_Parameter_sheet!$D$9))+$R$10*SIN($R$6*(K1069-Mode1_Parameter_sheet!$D$9))-$R$9*COS($R$7*(K1069-Mode1_Parameter_sheet!$D$9))-$R$11*SIN($R$7*(K1069-Mode1_Parameter_sheet!$D$9))</f>
        <v>1.6821754805944576E-2</v>
      </c>
      <c r="O1069" s="33">
        <f>N1069+Mode1_Parameter_sheet!$D$8</f>
        <v>0.56618738139977642</v>
      </c>
    </row>
    <row r="1070" spans="2:15">
      <c r="B1070" s="29">
        <v>1064</v>
      </c>
      <c r="C1070" s="26">
        <v>35.466666670000002</v>
      </c>
      <c r="D1070" s="26">
        <v>0.152672956</v>
      </c>
      <c r="E1070" s="26">
        <v>-2.837465204E-2</v>
      </c>
      <c r="F1070" s="26">
        <f>D1070-Mode1_Parameter_sheet!$D$7</f>
        <v>7.3571259496710284E-4</v>
      </c>
      <c r="G1070" s="26">
        <v>0.57668943049999999</v>
      </c>
      <c r="H1070" s="26">
        <v>0.12595588029999999</v>
      </c>
      <c r="I1070" s="26">
        <f>G1070-Mode1_Parameter_sheet!$D$8</f>
        <v>2.7323803906168176E-2</v>
      </c>
      <c r="K1070" s="26">
        <v>35.466666670000002</v>
      </c>
      <c r="L1070" s="33">
        <f>$R$8*COS($R$6*(K1070-Mode1_Parameter_sheet!$D$9))+$R$10*SIN($R$6*(K1070-Mode1_Parameter_sheet!$D$9))+$R$9*COS($R$7*(K1070-Mode1_Parameter_sheet!$D$9))+$R$11*SIN($R$7*(K1070-Mode1_Parameter_sheet!$D$9))</f>
        <v>4.5460825431731487E-3</v>
      </c>
      <c r="M1070" s="33">
        <f>L1070+Mode1_Parameter_sheet!$D$7</f>
        <v>0.15648332594820605</v>
      </c>
      <c r="N1070" s="33">
        <f>$R$8*COS($R$6*(K1070-Mode1_Parameter_sheet!$D$9))+$R$10*SIN($R$6*(K1070-Mode1_Parameter_sheet!$D$9))-$R$9*COS($R$7*(K1070-Mode1_Parameter_sheet!$D$9))-$R$11*SIN($R$7*(K1070-Mode1_Parameter_sheet!$D$9))</f>
        <v>2.1934266906557698E-2</v>
      </c>
      <c r="O1070" s="33">
        <f>N1070+Mode1_Parameter_sheet!$D$8</f>
        <v>0.57129989350038946</v>
      </c>
    </row>
    <row r="1071" spans="2:15">
      <c r="B1071" s="29">
        <v>1065</v>
      </c>
      <c r="C1071" s="26">
        <v>35.5</v>
      </c>
      <c r="D1071" s="26">
        <v>0.15171560040000001</v>
      </c>
      <c r="E1071" s="26">
        <v>-2.997513462E-2</v>
      </c>
      <c r="F1071" s="26">
        <f>D1071-Mode1_Parameter_sheet!$D$7</f>
        <v>-2.2164300503288437E-4</v>
      </c>
      <c r="G1071" s="26">
        <v>0.58091150739999997</v>
      </c>
      <c r="H1071" s="26">
        <v>0.1189624685</v>
      </c>
      <c r="I1071" s="26">
        <f>G1071-Mode1_Parameter_sheet!$D$8</f>
        <v>3.1545880806168158E-2</v>
      </c>
      <c r="K1071" s="26">
        <v>35.5</v>
      </c>
      <c r="L1071" s="33">
        <f>$R$8*COS($R$6*(K1071-Mode1_Parameter_sheet!$D$9))+$R$10*SIN($R$6*(K1071-Mode1_Parameter_sheet!$D$9))+$R$9*COS($R$7*(K1071-Mode1_Parameter_sheet!$D$9))+$R$11*SIN($R$7*(K1071-Mode1_Parameter_sheet!$D$9))</f>
        <v>3.3632069423694816E-3</v>
      </c>
      <c r="M1071" s="33">
        <f>L1071+Mode1_Parameter_sheet!$D$7</f>
        <v>0.15530045034740236</v>
      </c>
      <c r="N1071" s="33">
        <f>$R$8*COS($R$6*(K1071-Mode1_Parameter_sheet!$D$9))+$R$10*SIN($R$6*(K1071-Mode1_Parameter_sheet!$D$9))-$R$9*COS($R$7*(K1071-Mode1_Parameter_sheet!$D$9))-$R$11*SIN($R$7*(K1071-Mode1_Parameter_sheet!$D$9))</f>
        <v>2.6872614796451824E-2</v>
      </c>
      <c r="O1071" s="33">
        <f>N1071+Mode1_Parameter_sheet!$D$8</f>
        <v>0.57623824139028368</v>
      </c>
    </row>
    <row r="1072" spans="2:15">
      <c r="B1072" s="29">
        <v>1066</v>
      </c>
      <c r="C1072" s="26">
        <v>35.533333329999998</v>
      </c>
      <c r="D1072" s="26">
        <v>0.15067461369999999</v>
      </c>
      <c r="E1072" s="26">
        <v>-2.302288903E-2</v>
      </c>
      <c r="F1072" s="26">
        <f>D1072-Mode1_Parameter_sheet!$D$7</f>
        <v>-1.2626297050329083E-3</v>
      </c>
      <c r="G1072" s="26">
        <v>0.58462026170000003</v>
      </c>
      <c r="H1072" s="26">
        <v>0.11086816400000001</v>
      </c>
      <c r="I1072" s="26">
        <f>G1072-Mode1_Parameter_sheet!$D$8</f>
        <v>3.5254635106168219E-2</v>
      </c>
      <c r="K1072" s="26">
        <v>35.533333329999998</v>
      </c>
      <c r="L1072" s="33">
        <f>$R$8*COS($R$6*(K1072-Mode1_Parameter_sheet!$D$9))+$R$10*SIN($R$6*(K1072-Mode1_Parameter_sheet!$D$9))+$R$9*COS($R$7*(K1072-Mode1_Parameter_sheet!$D$9))+$R$11*SIN($R$7*(K1072-Mode1_Parameter_sheet!$D$9))</f>
        <v>2.2104596410438306E-3</v>
      </c>
      <c r="M1072" s="33">
        <f>L1072+Mode1_Parameter_sheet!$D$7</f>
        <v>0.15414770304607672</v>
      </c>
      <c r="N1072" s="33">
        <f>$R$8*COS($R$6*(K1072-Mode1_Parameter_sheet!$D$9))+$R$10*SIN($R$6*(K1072-Mode1_Parameter_sheet!$D$9))-$R$9*COS($R$7*(K1072-Mode1_Parameter_sheet!$D$9))-$R$11*SIN($R$7*(K1072-Mode1_Parameter_sheet!$D$9))</f>
        <v>3.1592797953258728E-2</v>
      </c>
      <c r="O1072" s="33">
        <f>N1072+Mode1_Parameter_sheet!$D$8</f>
        <v>0.58095842454709057</v>
      </c>
    </row>
    <row r="1073" spans="2:15">
      <c r="B1073" s="29">
        <v>1067</v>
      </c>
      <c r="C1073" s="26">
        <v>35.566666669999996</v>
      </c>
      <c r="D1073" s="26">
        <v>0.1501807412</v>
      </c>
      <c r="E1073" s="26">
        <v>-1.6877783479999998E-2</v>
      </c>
      <c r="F1073" s="26">
        <f>D1073-Mode1_Parameter_sheet!$D$7</f>
        <v>-1.7565022050329004E-3</v>
      </c>
      <c r="G1073" s="26">
        <v>0.58830271840000004</v>
      </c>
      <c r="H1073" s="26">
        <v>0.10219682839999999</v>
      </c>
      <c r="I1073" s="26">
        <f>G1073-Mode1_Parameter_sheet!$D$8</f>
        <v>3.8937091806168223E-2</v>
      </c>
      <c r="K1073" s="26">
        <v>35.566666669999996</v>
      </c>
      <c r="L1073" s="33">
        <f>$R$8*COS($R$6*(K1073-Mode1_Parameter_sheet!$D$9))+$R$10*SIN($R$6*(K1073-Mode1_Parameter_sheet!$D$9))+$R$9*COS($R$7*(K1073-Mode1_Parameter_sheet!$D$9))+$R$11*SIN($R$7*(K1073-Mode1_Parameter_sheet!$D$9))</f>
        <v>1.1077606647420905E-3</v>
      </c>
      <c r="M1073" s="33">
        <f>L1073+Mode1_Parameter_sheet!$D$7</f>
        <v>0.15304500406977498</v>
      </c>
      <c r="N1073" s="33">
        <f>$R$8*COS($R$6*(K1073-Mode1_Parameter_sheet!$D$9))+$R$10*SIN($R$6*(K1073-Mode1_Parameter_sheet!$D$9))-$R$9*COS($R$7*(K1073-Mode1_Parameter_sheet!$D$9))-$R$11*SIN($R$7*(K1073-Mode1_Parameter_sheet!$D$9))</f>
        <v>3.6052711458084669E-2</v>
      </c>
      <c r="O1073" s="33">
        <f>N1073+Mode1_Parameter_sheet!$D$8</f>
        <v>0.58541833805191645</v>
      </c>
    </row>
    <row r="1074" spans="2:15">
      <c r="B1074" s="29">
        <v>1068</v>
      </c>
      <c r="C1074" s="26">
        <v>35.6</v>
      </c>
      <c r="D1074" s="26">
        <v>0.1495494282</v>
      </c>
      <c r="E1074" s="26">
        <v>-1.8266959730000001E-2</v>
      </c>
      <c r="F1074" s="26">
        <f>D1074-Mode1_Parameter_sheet!$D$7</f>
        <v>-2.3878152050328949E-3</v>
      </c>
      <c r="G1074" s="26">
        <v>0.59143338359999997</v>
      </c>
      <c r="H1074" s="26">
        <v>8.9133408210000001E-2</v>
      </c>
      <c r="I1074" s="26">
        <f>G1074-Mode1_Parameter_sheet!$D$8</f>
        <v>4.206775700616816E-2</v>
      </c>
      <c r="K1074" s="26">
        <v>35.6</v>
      </c>
      <c r="L1074" s="33">
        <f>$R$8*COS($R$6*(K1074-Mode1_Parameter_sheet!$D$9))+$R$10*SIN($R$6*(K1074-Mode1_Parameter_sheet!$D$9))+$R$9*COS($R$7*(K1074-Mode1_Parameter_sheet!$D$9))+$R$11*SIN($R$7*(K1074-Mode1_Parameter_sheet!$D$9))</f>
        <v>7.4046002545444245E-5</v>
      </c>
      <c r="M1074" s="33">
        <f>L1074+Mode1_Parameter_sheet!$D$7</f>
        <v>0.15201128940757835</v>
      </c>
      <c r="N1074" s="33">
        <f>$R$8*COS($R$6*(K1074-Mode1_Parameter_sheet!$D$9))+$R$10*SIN($R$6*(K1074-Mode1_Parameter_sheet!$D$9))-$R$9*COS($R$7*(K1074-Mode1_Parameter_sheet!$D$9))-$R$11*SIN($R$7*(K1074-Mode1_Parameter_sheet!$D$9))</f>
        <v>4.0212538807154578E-2</v>
      </c>
      <c r="O1074" s="33">
        <f>N1074+Mode1_Parameter_sheet!$D$8</f>
        <v>0.5895781654009864</v>
      </c>
    </row>
    <row r="1075" spans="2:15">
      <c r="B1075" s="29">
        <v>1069</v>
      </c>
      <c r="C1075" s="26">
        <v>35.633333329999999</v>
      </c>
      <c r="D1075" s="26">
        <v>0.14896294390000001</v>
      </c>
      <c r="E1075" s="26">
        <v>-1.6390075010000001E-2</v>
      </c>
      <c r="F1075" s="26">
        <f>D1075-Mode1_Parameter_sheet!$D$7</f>
        <v>-2.9742995050328902E-3</v>
      </c>
      <c r="G1075" s="26">
        <v>0.59424494559999996</v>
      </c>
      <c r="H1075" s="26">
        <v>8.1633089110000001E-2</v>
      </c>
      <c r="I1075" s="26">
        <f>G1075-Mode1_Parameter_sheet!$D$8</f>
        <v>4.487931900616815E-2</v>
      </c>
      <c r="K1075" s="26">
        <v>35.633333329999999</v>
      </c>
      <c r="L1075" s="33">
        <f>$R$8*COS($R$6*(K1075-Mode1_Parameter_sheet!$D$9))+$R$10*SIN($R$6*(K1075-Mode1_Parameter_sheet!$D$9))+$R$9*COS($R$7*(K1075-Mode1_Parameter_sheet!$D$9))+$R$11*SIN($R$7*(K1075-Mode1_Parameter_sheet!$D$9))</f>
        <v>-8.7297970228474714E-4</v>
      </c>
      <c r="M1075" s="33">
        <f>L1075+Mode1_Parameter_sheet!$D$7</f>
        <v>0.15106426370274814</v>
      </c>
      <c r="N1075" s="33">
        <f>$R$8*COS($R$6*(K1075-Mode1_Parameter_sheet!$D$9))+$R$10*SIN($R$6*(K1075-Mode1_Parameter_sheet!$D$9))-$R$9*COS($R$7*(K1075-Mode1_Parameter_sheet!$D$9))-$R$11*SIN($R$7*(K1075-Mode1_Parameter_sheet!$D$9))</f>
        <v>4.403513511684165E-2</v>
      </c>
      <c r="O1075" s="33">
        <f>N1075+Mode1_Parameter_sheet!$D$8</f>
        <v>0.59340076171067346</v>
      </c>
    </row>
    <row r="1076" spans="2:15">
      <c r="B1076" s="29">
        <v>1070</v>
      </c>
      <c r="C1076" s="26">
        <v>35.666666669999998</v>
      </c>
      <c r="D1076" s="26">
        <v>0.14845675650000001</v>
      </c>
      <c r="E1076" s="26">
        <v>-1.087520289E-2</v>
      </c>
      <c r="F1076" s="26">
        <f>D1076-Mode1_Parameter_sheet!$D$7</f>
        <v>-3.4804869050328868E-3</v>
      </c>
      <c r="G1076" s="26">
        <v>0.59687558949999997</v>
      </c>
      <c r="H1076" s="26">
        <v>6.8540082589999995E-2</v>
      </c>
      <c r="I1076" s="26">
        <f>G1076-Mode1_Parameter_sheet!$D$8</f>
        <v>4.7509962906168157E-2</v>
      </c>
      <c r="K1076" s="26">
        <v>35.666666669999998</v>
      </c>
      <c r="L1076" s="33">
        <f>$R$8*COS($R$6*(K1076-Mode1_Parameter_sheet!$D$9))+$R$10*SIN($R$6*(K1076-Mode1_Parameter_sheet!$D$9))+$R$9*COS($R$7*(K1076-Mode1_Parameter_sheet!$D$9))+$R$11*SIN($R$7*(K1076-Mode1_Parameter_sheet!$D$9))</f>
        <v>-1.7170712447572359E-3</v>
      </c>
      <c r="M1076" s="33">
        <f>L1076+Mode1_Parameter_sheet!$D$7</f>
        <v>0.15022017216027567</v>
      </c>
      <c r="N1076" s="33">
        <f>$R$8*COS($R$6*(K1076-Mode1_Parameter_sheet!$D$9))+$R$10*SIN($R$6*(K1076-Mode1_Parameter_sheet!$D$9))-$R$9*COS($R$7*(K1076-Mode1_Parameter_sheet!$D$9))-$R$11*SIN($R$7*(K1076-Mode1_Parameter_sheet!$D$9))</f>
        <v>4.7486372762262717E-2</v>
      </c>
      <c r="O1076" s="33">
        <f>N1076+Mode1_Parameter_sheet!$D$8</f>
        <v>0.59685199935609456</v>
      </c>
    </row>
    <row r="1077" spans="2:15">
      <c r="B1077" s="29">
        <v>1071</v>
      </c>
      <c r="C1077" s="26">
        <v>35.700000000000003</v>
      </c>
      <c r="D1077" s="26">
        <v>0.14823793029999999</v>
      </c>
      <c r="E1077" s="26">
        <v>-4.8284757509999996E-3</v>
      </c>
      <c r="F1077" s="26">
        <f>D1077-Mode1_Parameter_sheet!$D$7</f>
        <v>-3.6993131050329087E-3</v>
      </c>
      <c r="G1077" s="26">
        <v>0.59881428439999995</v>
      </c>
      <c r="H1077" s="26">
        <v>5.4104772510000003E-2</v>
      </c>
      <c r="I1077" s="26">
        <f>G1077-Mode1_Parameter_sheet!$D$8</f>
        <v>4.9448657806168139E-2</v>
      </c>
      <c r="K1077" s="26">
        <v>35.700000000000003</v>
      </c>
      <c r="L1077" s="33">
        <f>$R$8*COS($R$6*(K1077-Mode1_Parameter_sheet!$D$9))+$R$10*SIN($R$6*(K1077-Mode1_Parameter_sheet!$D$9))+$R$9*COS($R$7*(K1077-Mode1_Parameter_sheet!$D$9))+$R$11*SIN($R$7*(K1077-Mode1_Parameter_sheet!$D$9))</f>
        <v>-2.4436526184320705E-3</v>
      </c>
      <c r="M1077" s="33">
        <f>L1077+Mode1_Parameter_sheet!$D$7</f>
        <v>0.14949359078660082</v>
      </c>
      <c r="N1077" s="33">
        <f>$R$8*COS($R$6*(K1077-Mode1_Parameter_sheet!$D$9))+$R$10*SIN($R$6*(K1077-Mode1_Parameter_sheet!$D$9))-$R$9*COS($R$7*(K1077-Mode1_Parameter_sheet!$D$9))-$R$11*SIN($R$7*(K1077-Mode1_Parameter_sheet!$D$9))</f>
        <v>5.0535460344113881E-2</v>
      </c>
      <c r="O1077" s="33">
        <f>N1077+Mode1_Parameter_sheet!$D$8</f>
        <v>0.59990108693794575</v>
      </c>
    </row>
    <row r="1078" spans="2:15">
      <c r="B1078" s="29">
        <v>1072</v>
      </c>
      <c r="C1078" s="26">
        <v>35.733333330000001</v>
      </c>
      <c r="D1078" s="26">
        <v>0.14813485809999999</v>
      </c>
      <c r="E1078" s="26">
        <v>-1.059760558E-3</v>
      </c>
      <c r="F1078" s="26">
        <f>D1078-Mode1_Parameter_sheet!$D$7</f>
        <v>-3.8023853050329071E-3</v>
      </c>
      <c r="G1078" s="26">
        <v>0.60048257439999997</v>
      </c>
      <c r="H1078" s="26">
        <v>4.1639331830000001E-2</v>
      </c>
      <c r="I1078" s="26">
        <f>G1078-Mode1_Parameter_sheet!$D$8</f>
        <v>5.1116947806168156E-2</v>
      </c>
      <c r="K1078" s="26">
        <v>35.733333330000001</v>
      </c>
      <c r="L1078" s="33">
        <f>$R$8*COS($R$6*(K1078-Mode1_Parameter_sheet!$D$9))+$R$10*SIN($R$6*(K1078-Mode1_Parameter_sheet!$D$9))+$R$9*COS($R$7*(K1078-Mode1_Parameter_sheet!$D$9))+$R$11*SIN($R$7*(K1078-Mode1_Parameter_sheet!$D$9))</f>
        <v>-3.040007683275503E-3</v>
      </c>
      <c r="M1078" s="33">
        <f>L1078+Mode1_Parameter_sheet!$D$7</f>
        <v>0.14889723572175739</v>
      </c>
      <c r="N1078" s="33">
        <f>$R$8*COS($R$6*(K1078-Mode1_Parameter_sheet!$D$9))+$R$10*SIN($R$6*(K1078-Mode1_Parameter_sheet!$D$9))-$R$9*COS($R$7*(K1078-Mode1_Parameter_sheet!$D$9))-$R$11*SIN($R$7*(K1078-Mode1_Parameter_sheet!$D$9))</f>
        <v>5.315523889040337E-2</v>
      </c>
      <c r="O1078" s="33">
        <f>N1078+Mode1_Parameter_sheet!$D$8</f>
        <v>0.60252086548423522</v>
      </c>
    </row>
    <row r="1079" spans="2:15">
      <c r="B1079" s="29">
        <v>1073</v>
      </c>
      <c r="C1079" s="26">
        <v>35.766666669999999</v>
      </c>
      <c r="D1079" s="26">
        <v>0.14816727960000001</v>
      </c>
      <c r="E1079" s="26">
        <v>1.6815208129999999E-3</v>
      </c>
      <c r="F1079" s="26">
        <f>D1079-Mode1_Parameter_sheet!$D$7</f>
        <v>-3.7699638050328887E-3</v>
      </c>
      <c r="G1079" s="26">
        <v>0.60159023990000005</v>
      </c>
      <c r="H1079" s="26">
        <v>2.9231482289999999E-2</v>
      </c>
      <c r="I1079" s="26">
        <f>G1079-Mode1_Parameter_sheet!$D$8</f>
        <v>5.2224613306168233E-2</v>
      </c>
      <c r="K1079" s="26">
        <v>35.766666669999999</v>
      </c>
      <c r="L1079" s="33">
        <f>$R$8*COS($R$6*(K1079-Mode1_Parameter_sheet!$D$9))+$R$10*SIN($R$6*(K1079-Mode1_Parameter_sheet!$D$9))+$R$9*COS($R$7*(K1079-Mode1_Parameter_sheet!$D$9))+$R$11*SIN($R$7*(K1079-Mode1_Parameter_sheet!$D$9))</f>
        <v>-3.4954448948469573E-3</v>
      </c>
      <c r="M1079" s="33">
        <f>L1079+Mode1_Parameter_sheet!$D$7</f>
        <v>0.14844179851018593</v>
      </c>
      <c r="N1079" s="33">
        <f>$R$8*COS($R$6*(K1079-Mode1_Parameter_sheet!$D$9))+$R$10*SIN($R$6*(K1079-Mode1_Parameter_sheet!$D$9))-$R$9*COS($R$7*(K1079-Mode1_Parameter_sheet!$D$9))-$R$11*SIN($R$7*(K1079-Mode1_Parameter_sheet!$D$9))</f>
        <v>5.5322433661211923E-2</v>
      </c>
      <c r="O1079" s="33">
        <f>N1079+Mode1_Parameter_sheet!$D$8</f>
        <v>0.60468806025504374</v>
      </c>
    </row>
    <row r="1080" spans="2:15">
      <c r="B1080" s="29">
        <v>1074</v>
      </c>
      <c r="C1080" s="26">
        <v>35.799999999999997</v>
      </c>
      <c r="D1080" s="26">
        <v>0.1482469595</v>
      </c>
      <c r="E1080" s="26">
        <v>4.5152391990000004E-3</v>
      </c>
      <c r="F1080" s="26">
        <f>D1080-Mode1_Parameter_sheet!$D$7</f>
        <v>-3.6902839050328984E-3</v>
      </c>
      <c r="G1080" s="26">
        <v>0.60243133989999997</v>
      </c>
      <c r="H1080" s="26">
        <v>1.5669760460000001E-2</v>
      </c>
      <c r="I1080" s="26">
        <f>G1080-Mode1_Parameter_sheet!$D$8</f>
        <v>5.3065713306168161E-2</v>
      </c>
      <c r="K1080" s="26">
        <v>35.799999999999997</v>
      </c>
      <c r="L1080" s="33">
        <f>$R$8*COS($R$6*(K1080-Mode1_Parameter_sheet!$D$9))+$R$10*SIN($R$6*(K1080-Mode1_Parameter_sheet!$D$9))+$R$9*COS($R$7*(K1080-Mode1_Parameter_sheet!$D$9))+$R$11*SIN($R$7*(K1080-Mode1_Parameter_sheet!$D$9))</f>
        <v>-3.8014373106323648E-3</v>
      </c>
      <c r="M1080" s="33">
        <f>L1080+Mode1_Parameter_sheet!$D$7</f>
        <v>0.14813580609440052</v>
      </c>
      <c r="N1080" s="33">
        <f>$R$8*COS($R$6*(K1080-Mode1_Parameter_sheet!$D$9))+$R$10*SIN($R$6*(K1080-Mode1_Parameter_sheet!$D$9))-$R$9*COS($R$7*(K1080-Mode1_Parameter_sheet!$D$9))-$R$11*SIN($R$7*(K1080-Mode1_Parameter_sheet!$D$9))</f>
        <v>5.7017871275269388E-2</v>
      </c>
      <c r="O1080" s="33">
        <f>N1080+Mode1_Parameter_sheet!$D$8</f>
        <v>0.60638349786910117</v>
      </c>
    </row>
    <row r="1081" spans="2:15">
      <c r="B1081" s="29">
        <v>1075</v>
      </c>
      <c r="C1081" s="26">
        <v>35.833333330000002</v>
      </c>
      <c r="D1081" s="26">
        <v>0.14846829559999999</v>
      </c>
      <c r="E1081" s="26">
        <v>1.167485622E-2</v>
      </c>
      <c r="F1081" s="26">
        <f>D1081-Mode1_Parameter_sheet!$D$7</f>
        <v>-3.4689478050329015E-3</v>
      </c>
      <c r="G1081" s="26">
        <v>0.60263489059999997</v>
      </c>
      <c r="H1081" s="26">
        <v>3.5428822400000001E-3</v>
      </c>
      <c r="I1081" s="26">
        <f>G1081-Mode1_Parameter_sheet!$D$8</f>
        <v>5.326926400616816E-2</v>
      </c>
      <c r="K1081" s="26">
        <v>35.833333330000002</v>
      </c>
      <c r="L1081" s="33">
        <f>$R$8*COS($R$6*(K1081-Mode1_Parameter_sheet!$D$9))+$R$10*SIN($R$6*(K1081-Mode1_Parameter_sheet!$D$9))+$R$9*COS($R$7*(K1081-Mode1_Parameter_sheet!$D$9))+$R$11*SIN($R$7*(K1081-Mode1_Parameter_sheet!$D$9))</f>
        <v>-3.9517365810291423E-3</v>
      </c>
      <c r="M1081" s="33">
        <f>L1081+Mode1_Parameter_sheet!$D$7</f>
        <v>0.14798550682400374</v>
      </c>
      <c r="N1081" s="33">
        <f>$R$8*COS($R$6*(K1081-Mode1_Parameter_sheet!$D$9))+$R$10*SIN($R$6*(K1081-Mode1_Parameter_sheet!$D$9))-$R$9*COS($R$7*(K1081-Mode1_Parameter_sheet!$D$9))-$R$11*SIN($R$7*(K1081-Mode1_Parameter_sheet!$D$9))</f>
        <v>5.8226662990659678E-2</v>
      </c>
      <c r="O1081" s="33">
        <f>N1081+Mode1_Parameter_sheet!$D$8</f>
        <v>0.60759228958449152</v>
      </c>
    </row>
    <row r="1082" spans="2:15">
      <c r="B1082" s="29">
        <v>1076</v>
      </c>
      <c r="C1082" s="26">
        <v>35.866666670000001</v>
      </c>
      <c r="D1082" s="26">
        <v>0.1490252832</v>
      </c>
      <c r="E1082" s="26">
        <v>1.5981829789999999E-2</v>
      </c>
      <c r="F1082" s="26">
        <f>D1082-Mode1_Parameter_sheet!$D$7</f>
        <v>-2.9119602050328985E-3</v>
      </c>
      <c r="G1082" s="26">
        <v>0.60266753200000001</v>
      </c>
      <c r="H1082" s="26">
        <v>-1.0777796920000001E-2</v>
      </c>
      <c r="I1082" s="26">
        <f>G1082-Mode1_Parameter_sheet!$D$8</f>
        <v>5.3301905406168193E-2</v>
      </c>
      <c r="K1082" s="26">
        <v>35.866666670000001</v>
      </c>
      <c r="L1082" s="33">
        <f>$R$8*COS($R$6*(K1082-Mode1_Parameter_sheet!$D$9))+$R$10*SIN($R$6*(K1082-Mode1_Parameter_sheet!$D$9))+$R$9*COS($R$7*(K1082-Mode1_Parameter_sheet!$D$9))+$R$11*SIN($R$7*(K1082-Mode1_Parameter_sheet!$D$9))</f>
        <v>-3.9424570847881937E-3</v>
      </c>
      <c r="M1082" s="33">
        <f>L1082+Mode1_Parameter_sheet!$D$7</f>
        <v>0.14799478632024471</v>
      </c>
      <c r="N1082" s="33">
        <f>$R$8*COS($R$6*(K1082-Mode1_Parameter_sheet!$D$9))+$R$10*SIN($R$6*(K1082-Mode1_Parameter_sheet!$D$9))-$R$9*COS($R$7*(K1082-Mode1_Parameter_sheet!$D$9))-$R$11*SIN($R$7*(K1082-Mode1_Parameter_sheet!$D$9))</f>
        <v>5.8938340591736714E-2</v>
      </c>
      <c r="O1082" s="33">
        <f>N1082+Mode1_Parameter_sheet!$D$8</f>
        <v>0.60830396718556856</v>
      </c>
    </row>
    <row r="1083" spans="2:15">
      <c r="B1083" s="29">
        <v>1077</v>
      </c>
      <c r="C1083" s="26">
        <v>35.9</v>
      </c>
      <c r="D1083" s="26">
        <v>0.14953375090000001</v>
      </c>
      <c r="E1083" s="26">
        <v>2.0685544510000001E-2</v>
      </c>
      <c r="F1083" s="26">
        <f>D1083-Mode1_Parameter_sheet!$D$7</f>
        <v>-2.4034925050328837E-3</v>
      </c>
      <c r="G1083" s="26">
        <v>0.60191637080000004</v>
      </c>
      <c r="H1083" s="26">
        <v>-2.786851194E-2</v>
      </c>
      <c r="I1083" s="26">
        <f>G1083-Mode1_Parameter_sheet!$D$8</f>
        <v>5.2550744206168232E-2</v>
      </c>
      <c r="K1083" s="26">
        <v>35.9</v>
      </c>
      <c r="L1083" s="33">
        <f>$R$8*COS($R$6*(K1083-Mode1_Parameter_sheet!$D$9))+$R$10*SIN($R$6*(K1083-Mode1_Parameter_sheet!$D$9))+$R$9*COS($R$7*(K1083-Mode1_Parameter_sheet!$D$9))+$R$11*SIN($R$7*(K1083-Mode1_Parameter_sheet!$D$9))</f>
        <v>-3.772131476742744E-3</v>
      </c>
      <c r="M1083" s="33">
        <f>L1083+Mode1_Parameter_sheet!$D$7</f>
        <v>0.14816511192829016</v>
      </c>
      <c r="N1083" s="33">
        <f>$R$8*COS($R$6*(K1083-Mode1_Parameter_sheet!$D$9))+$R$10*SIN($R$6*(K1083-Mode1_Parameter_sheet!$D$9))-$R$9*COS($R$7*(K1083-Mode1_Parameter_sheet!$D$9))-$R$11*SIN($R$7*(K1083-Mode1_Parameter_sheet!$D$9))</f>
        <v>5.9146952672176734E-2</v>
      </c>
      <c r="O1083" s="33">
        <f>N1083+Mode1_Parameter_sheet!$D$8</f>
        <v>0.60851257926600855</v>
      </c>
    </row>
    <row r="1084" spans="2:15">
      <c r="B1084" s="29">
        <v>1078</v>
      </c>
      <c r="C1084" s="26">
        <v>35.933333330000004</v>
      </c>
      <c r="D1084" s="26">
        <v>0.15040431949999999</v>
      </c>
      <c r="E1084" s="26">
        <v>2.4708259560000001E-2</v>
      </c>
      <c r="F1084" s="26">
        <f>D1084-Mode1_Parameter_sheet!$D$7</f>
        <v>-1.5329239050329013E-3</v>
      </c>
      <c r="G1084" s="26">
        <v>0.60080963119999997</v>
      </c>
      <c r="H1084" s="26">
        <v>-3.9349858539999998E-2</v>
      </c>
      <c r="I1084" s="26">
        <f>G1084-Mode1_Parameter_sheet!$D$8</f>
        <v>5.1444004606168159E-2</v>
      </c>
      <c r="K1084" s="26">
        <v>35.933333330000004</v>
      </c>
      <c r="L1084" s="33">
        <f>$R$8*COS($R$6*(K1084-Mode1_Parameter_sheet!$D$9))+$R$10*SIN($R$6*(K1084-Mode1_Parameter_sheet!$D$9))+$R$9*COS($R$7*(K1084-Mode1_Parameter_sheet!$D$9))+$R$11*SIN($R$7*(K1084-Mode1_Parameter_sheet!$D$9))</f>
        <v>-3.4417359040300327E-3</v>
      </c>
      <c r="M1084" s="33">
        <f>L1084+Mode1_Parameter_sheet!$D$7</f>
        <v>0.14849550750100288</v>
      </c>
      <c r="N1084" s="33">
        <f>$R$8*COS($R$6*(K1084-Mode1_Parameter_sheet!$D$9))+$R$10*SIN($R$6*(K1084-Mode1_Parameter_sheet!$D$9))-$R$9*COS($R$7*(K1084-Mode1_Parameter_sheet!$D$9))-$R$11*SIN($R$7*(K1084-Mode1_Parameter_sheet!$D$9))</f>
        <v>5.8851119034603633E-2</v>
      </c>
      <c r="O1084" s="33">
        <f>N1084+Mode1_Parameter_sheet!$D$8</f>
        <v>0.60821674562843542</v>
      </c>
    </row>
    <row r="1085" spans="2:15">
      <c r="B1085" s="29">
        <v>1079</v>
      </c>
      <c r="C1085" s="26">
        <v>35.966666670000002</v>
      </c>
      <c r="D1085" s="26">
        <v>0.15118096819999999</v>
      </c>
      <c r="E1085" s="26">
        <v>2.3763903190000001E-2</v>
      </c>
      <c r="F1085" s="26">
        <f>D1085-Mode1_Parameter_sheet!$D$7</f>
        <v>-7.5627520503290802E-4</v>
      </c>
      <c r="G1085" s="26">
        <v>0.59929304689999996</v>
      </c>
      <c r="H1085" s="26">
        <v>-5.0505964739999999E-2</v>
      </c>
      <c r="I1085" s="26">
        <f>G1085-Mode1_Parameter_sheet!$D$8</f>
        <v>4.9927420306168147E-2</v>
      </c>
      <c r="K1085" s="26">
        <v>35.966666670000002</v>
      </c>
      <c r="L1085" s="33">
        <f>$R$8*COS($R$6*(K1085-Mode1_Parameter_sheet!$D$9))+$R$10*SIN($R$6*(K1085-Mode1_Parameter_sheet!$D$9))+$R$9*COS($R$7*(K1085-Mode1_Parameter_sheet!$D$9))+$R$11*SIN($R$7*(K1085-Mode1_Parameter_sheet!$D$9))</f>
        <v>-2.9546846066941315E-3</v>
      </c>
      <c r="M1085" s="33">
        <f>L1085+Mode1_Parameter_sheet!$D$7</f>
        <v>0.14898255879833877</v>
      </c>
      <c r="N1085" s="33">
        <f>$R$8*COS($R$6*(K1085-Mode1_Parameter_sheet!$D$9))+$R$10*SIN($R$6*(K1085-Mode1_Parameter_sheet!$D$9))-$R$9*COS($R$7*(K1085-Mode1_Parameter_sheet!$D$9))-$R$11*SIN($R$7*(K1085-Mode1_Parameter_sheet!$D$9))</f>
        <v>5.805403883399099E-2</v>
      </c>
      <c r="O1085" s="33">
        <f>N1085+Mode1_Parameter_sheet!$D$8</f>
        <v>0.60741966542782277</v>
      </c>
    </row>
    <row r="1086" spans="2:15">
      <c r="B1086" s="29">
        <v>1080</v>
      </c>
      <c r="C1086" s="26">
        <v>36</v>
      </c>
      <c r="D1086" s="26">
        <v>0.1519885798</v>
      </c>
      <c r="E1086" s="26">
        <v>3.0115293750000001E-2</v>
      </c>
      <c r="F1086" s="26">
        <f>D1086-Mode1_Parameter_sheet!$D$7</f>
        <v>5.1336394967099741E-5</v>
      </c>
      <c r="G1086" s="26">
        <v>0.59744256689999997</v>
      </c>
      <c r="H1086" s="26">
        <v>-6.513269344E-2</v>
      </c>
      <c r="I1086" s="26">
        <f>G1086-Mode1_Parameter_sheet!$D$8</f>
        <v>4.8076940306168159E-2</v>
      </c>
      <c r="K1086" s="26">
        <v>36</v>
      </c>
      <c r="L1086" s="33">
        <f>$R$8*COS($R$6*(K1086-Mode1_Parameter_sheet!$D$9))+$R$10*SIN($R$6*(K1086-Mode1_Parameter_sheet!$D$9))+$R$9*COS($R$7*(K1086-Mode1_Parameter_sheet!$D$9))+$R$11*SIN($R$7*(K1086-Mode1_Parameter_sheet!$D$9))</f>
        <v>-2.3167949768244517E-3</v>
      </c>
      <c r="M1086" s="33">
        <f>L1086+Mode1_Parameter_sheet!$D$7</f>
        <v>0.14962044842820843</v>
      </c>
      <c r="N1086" s="33">
        <f>$R$8*COS($R$6*(K1086-Mode1_Parameter_sheet!$D$9))+$R$10*SIN($R$6*(K1086-Mode1_Parameter_sheet!$D$9))-$R$9*COS($R$7*(K1086-Mode1_Parameter_sheet!$D$9))-$R$11*SIN($R$7*(K1086-Mode1_Parameter_sheet!$D$9))</f>
        <v>5.6763457716644691E-2</v>
      </c>
      <c r="O1086" s="33">
        <f>N1086+Mode1_Parameter_sheet!$D$8</f>
        <v>0.60612908431047652</v>
      </c>
    </row>
    <row r="1087" spans="2:15">
      <c r="B1087" s="29">
        <v>1081</v>
      </c>
      <c r="C1087" s="26">
        <v>36.033333329999998</v>
      </c>
      <c r="D1087" s="26">
        <v>0.15318865449999999</v>
      </c>
      <c r="E1087" s="26">
        <v>3.3435977929999999E-2</v>
      </c>
      <c r="F1087" s="26">
        <f>D1087-Mode1_Parameter_sheet!$D$7</f>
        <v>1.2514110949670976E-3</v>
      </c>
      <c r="G1087" s="26">
        <v>0.59495086730000002</v>
      </c>
      <c r="H1087" s="26">
        <v>-7.6207066030000006E-2</v>
      </c>
      <c r="I1087" s="26">
        <f>G1087-Mode1_Parameter_sheet!$D$8</f>
        <v>4.5585240706168206E-2</v>
      </c>
      <c r="K1087" s="26">
        <v>36.033333329999998</v>
      </c>
      <c r="L1087" s="33">
        <f>$R$8*COS($R$6*(K1087-Mode1_Parameter_sheet!$D$9))+$R$10*SIN($R$6*(K1087-Mode1_Parameter_sheet!$D$9))+$R$9*COS($R$7*(K1087-Mode1_Parameter_sheet!$D$9))+$R$11*SIN($R$7*(K1087-Mode1_Parameter_sheet!$D$9))</f>
        <v>-1.536221056079607E-3</v>
      </c>
      <c r="M1087" s="33">
        <f>L1087+Mode1_Parameter_sheet!$D$7</f>
        <v>0.15040102234895328</v>
      </c>
      <c r="N1087" s="33">
        <f>$R$8*COS($R$6*(K1087-Mode1_Parameter_sheet!$D$9))+$R$10*SIN($R$6*(K1087-Mode1_Parameter_sheet!$D$9))-$R$9*COS($R$7*(K1087-Mode1_Parameter_sheet!$D$9))-$R$11*SIN($R$7*(K1087-Mode1_Parameter_sheet!$D$9))</f>
        <v>5.4991588768160515E-2</v>
      </c>
      <c r="O1087" s="33">
        <f>N1087+Mode1_Parameter_sheet!$D$8</f>
        <v>0.60435721536199227</v>
      </c>
    </row>
    <row r="1088" spans="2:15">
      <c r="B1088" s="29">
        <v>1082</v>
      </c>
      <c r="C1088" s="26">
        <v>36.066666669999996</v>
      </c>
      <c r="D1088" s="26">
        <v>0.15421764499999999</v>
      </c>
      <c r="E1088" s="26">
        <v>3.6824999099999998E-2</v>
      </c>
      <c r="F1088" s="26">
        <f>D1088-Mode1_Parameter_sheet!$D$7</f>
        <v>2.2804015949670908E-3</v>
      </c>
      <c r="G1088" s="26">
        <v>0.59236209579999999</v>
      </c>
      <c r="H1088" s="26">
        <v>-8.2192066709999997E-2</v>
      </c>
      <c r="I1088" s="26">
        <f>G1088-Mode1_Parameter_sheet!$D$8</f>
        <v>4.2996469206168175E-2</v>
      </c>
      <c r="K1088" s="26">
        <v>36.066666669999996</v>
      </c>
      <c r="L1088" s="33">
        <f>$R$8*COS($R$6*(K1088-Mode1_Parameter_sheet!$D$9))+$R$10*SIN($R$6*(K1088-Mode1_Parameter_sheet!$D$9))+$R$9*COS($R$7*(K1088-Mode1_Parameter_sheet!$D$9))+$R$11*SIN($R$7*(K1088-Mode1_Parameter_sheet!$D$9))</f>
        <v>-6.2335884938660366E-4</v>
      </c>
      <c r="M1088" s="33">
        <f>L1088+Mode1_Parameter_sheet!$D$7</f>
        <v>0.15131388455564629</v>
      </c>
      <c r="N1088" s="33">
        <f>$R$8*COS($R$6*(K1088-Mode1_Parameter_sheet!$D$9))+$R$10*SIN($R$6*(K1088-Mode1_Parameter_sheet!$D$9))-$R$9*COS($R$7*(K1088-Mode1_Parameter_sheet!$D$9))-$R$11*SIN($R$7*(K1088-Mode1_Parameter_sheet!$D$9))</f>
        <v>5.2754992406380707E-2</v>
      </c>
      <c r="O1088" s="33">
        <f>N1088+Mode1_Parameter_sheet!$D$8</f>
        <v>0.60212061900021252</v>
      </c>
    </row>
    <row r="1089" spans="2:15">
      <c r="B1089" s="29">
        <v>1083</v>
      </c>
      <c r="C1089" s="26">
        <v>36.1</v>
      </c>
      <c r="D1089" s="26">
        <v>0.1556436544</v>
      </c>
      <c r="E1089" s="26">
        <v>4.241812625E-2</v>
      </c>
      <c r="F1089" s="26">
        <f>D1089-Mode1_Parameter_sheet!$D$7</f>
        <v>3.706410994967102E-3</v>
      </c>
      <c r="G1089" s="26">
        <v>0.5894713962</v>
      </c>
      <c r="H1089" s="26">
        <v>-9.5488765249999996E-2</v>
      </c>
      <c r="I1089" s="26">
        <f>G1089-Mode1_Parameter_sheet!$D$8</f>
        <v>4.0105769606168185E-2</v>
      </c>
      <c r="K1089" s="26">
        <v>36.1</v>
      </c>
      <c r="L1089" s="33">
        <f>$R$8*COS($R$6*(K1089-Mode1_Parameter_sheet!$D$9))+$R$10*SIN($R$6*(K1089-Mode1_Parameter_sheet!$D$9))+$R$9*COS($R$7*(K1089-Mode1_Parameter_sheet!$D$9))+$R$11*SIN($R$7*(K1089-Mode1_Parameter_sheet!$D$9))</f>
        <v>4.0927584681162144E-4</v>
      </c>
      <c r="M1089" s="33">
        <f>L1089+Mode1_Parameter_sheet!$D$7</f>
        <v>0.1523465192518445</v>
      </c>
      <c r="N1089" s="33">
        <f>$R$8*COS($R$6*(K1089-Mode1_Parameter_sheet!$D$9))+$R$10*SIN($R$6*(K1089-Mode1_Parameter_sheet!$D$9))-$R$9*COS($R$7*(K1089-Mode1_Parameter_sheet!$D$9))-$R$11*SIN($R$7*(K1089-Mode1_Parameter_sheet!$D$9))</f>
        <v>5.0074417518079346E-2</v>
      </c>
      <c r="O1089" s="33">
        <f>N1089+Mode1_Parameter_sheet!$D$8</f>
        <v>0.59944004411191121</v>
      </c>
    </row>
    <row r="1090" spans="2:15">
      <c r="B1090" s="29">
        <v>1084</v>
      </c>
      <c r="C1090" s="26">
        <v>36.133333329999999</v>
      </c>
      <c r="D1090" s="26">
        <v>0.15704551999999999</v>
      </c>
      <c r="E1090" s="26">
        <v>4.0189344490000001E-2</v>
      </c>
      <c r="F1090" s="26">
        <f>D1090-Mode1_Parameter_sheet!$D$7</f>
        <v>5.1082765949670983E-3</v>
      </c>
      <c r="G1090" s="26">
        <v>0.58599617810000004</v>
      </c>
      <c r="H1090" s="26">
        <v>-0.1061517798</v>
      </c>
      <c r="I1090" s="26">
        <f>G1090-Mode1_Parameter_sheet!$D$8</f>
        <v>3.663055150616823E-2</v>
      </c>
      <c r="K1090" s="26">
        <v>36.133333329999999</v>
      </c>
      <c r="L1090" s="33">
        <f>$R$8*COS($R$6*(K1090-Mode1_Parameter_sheet!$D$9))+$R$10*SIN($R$6*(K1090-Mode1_Parameter_sheet!$D$9))+$R$9*COS($R$7*(K1090-Mode1_Parameter_sheet!$D$9))+$R$11*SIN($R$7*(K1090-Mode1_Parameter_sheet!$D$9))</f>
        <v>1.5471991464120101E-3</v>
      </c>
      <c r="M1090" s="33">
        <f>L1090+Mode1_Parameter_sheet!$D$7</f>
        <v>0.15348444255144492</v>
      </c>
      <c r="N1090" s="33">
        <f>$R$8*COS($R$6*(K1090-Mode1_Parameter_sheet!$D$9))+$R$10*SIN($R$6*(K1090-Mode1_Parameter_sheet!$D$9))-$R$9*COS($R$7*(K1090-Mode1_Parameter_sheet!$D$9))-$R$11*SIN($R$7*(K1090-Mode1_Parameter_sheet!$D$9))</f>
        <v>4.6974596174072625E-2</v>
      </c>
      <c r="O1090" s="33">
        <f>N1090+Mode1_Parameter_sheet!$D$8</f>
        <v>0.59634022276790444</v>
      </c>
    </row>
    <row r="1091" spans="2:15">
      <c r="B1091" s="29">
        <v>1085</v>
      </c>
      <c r="C1091" s="26">
        <v>36.166666669999998</v>
      </c>
      <c r="D1091" s="26">
        <v>0.15832294399999999</v>
      </c>
      <c r="E1091" s="26">
        <v>4.0181743030000001E-2</v>
      </c>
      <c r="F1091" s="26">
        <f>D1091-Mode1_Parameter_sheet!$D$7</f>
        <v>6.3857005949670975E-3</v>
      </c>
      <c r="G1091" s="26">
        <v>0.5823946109</v>
      </c>
      <c r="H1091" s="26">
        <v>-0.11177134919999999</v>
      </c>
      <c r="I1091" s="26">
        <f>G1091-Mode1_Parameter_sheet!$D$8</f>
        <v>3.3028984306168185E-2</v>
      </c>
      <c r="K1091" s="26">
        <v>36.166666669999998</v>
      </c>
      <c r="L1091" s="33">
        <f>$R$8*COS($R$6*(K1091-Mode1_Parameter_sheet!$D$9))+$R$10*SIN($R$6*(K1091-Mode1_Parameter_sheet!$D$9))+$R$9*COS($R$7*(K1091-Mode1_Parameter_sheet!$D$9))+$R$11*SIN($R$7*(K1091-Mode1_Parameter_sheet!$D$9))</f>
        <v>2.7741336187050748E-3</v>
      </c>
      <c r="M1091" s="33">
        <f>L1091+Mode1_Parameter_sheet!$D$7</f>
        <v>0.15471137702373797</v>
      </c>
      <c r="N1091" s="33">
        <f>$R$8*COS($R$6*(K1091-Mode1_Parameter_sheet!$D$9))+$R$10*SIN($R$6*(K1091-Mode1_Parameter_sheet!$D$9))-$R$9*COS($R$7*(K1091-Mode1_Parameter_sheet!$D$9))-$R$11*SIN($R$7*(K1091-Mode1_Parameter_sheet!$D$9))</f>
        <v>4.3484006116809693E-2</v>
      </c>
      <c r="O1091" s="33">
        <f>N1091+Mode1_Parameter_sheet!$D$8</f>
        <v>0.59284963271064151</v>
      </c>
    </row>
    <row r="1092" spans="2:15">
      <c r="B1092" s="29">
        <v>1086</v>
      </c>
      <c r="C1092" s="26">
        <v>36.200000000000003</v>
      </c>
      <c r="D1092" s="26">
        <v>0.1597243029</v>
      </c>
      <c r="E1092" s="26">
        <v>4.1709699189999998E-2</v>
      </c>
      <c r="F1092" s="26">
        <f>D1092-Mode1_Parameter_sheet!$D$7</f>
        <v>7.7870594949671079E-3</v>
      </c>
      <c r="G1092" s="26">
        <v>0.57854475490000001</v>
      </c>
      <c r="H1092" s="26">
        <v>-0.1209283244</v>
      </c>
      <c r="I1092" s="26">
        <f>G1092-Mode1_Parameter_sheet!$D$8</f>
        <v>2.9179128306168201E-2</v>
      </c>
      <c r="K1092" s="26">
        <v>36.200000000000003</v>
      </c>
      <c r="L1092" s="33">
        <f>$R$8*COS($R$6*(K1092-Mode1_Parameter_sheet!$D$9))+$R$10*SIN($R$6*(K1092-Mode1_Parameter_sheet!$D$9))+$R$9*COS($R$7*(K1092-Mode1_Parameter_sheet!$D$9))+$R$11*SIN($R$7*(K1092-Mode1_Parameter_sheet!$D$9))</f>
        <v>4.0722054508738302E-3</v>
      </c>
      <c r="M1092" s="33">
        <f>L1092+Mode1_Parameter_sheet!$D$7</f>
        <v>0.15600944885590673</v>
      </c>
      <c r="N1092" s="33">
        <f>$R$8*COS($R$6*(K1092-Mode1_Parameter_sheet!$D$9))+$R$10*SIN($R$6*(K1092-Mode1_Parameter_sheet!$D$9))-$R$9*COS($R$7*(K1092-Mode1_Parameter_sheet!$D$9))-$R$11*SIN($R$7*(K1092-Mode1_Parameter_sheet!$D$9))</f>
        <v>3.9634600180064011E-2</v>
      </c>
      <c r="O1092" s="33">
        <f>N1092+Mode1_Parameter_sheet!$D$8</f>
        <v>0.58900022677389585</v>
      </c>
    </row>
    <row r="1093" spans="2:15">
      <c r="B1093" s="29">
        <v>1087</v>
      </c>
      <c r="C1093" s="26">
        <v>36.233333330000001</v>
      </c>
      <c r="D1093" s="26">
        <v>0.16110359060000001</v>
      </c>
      <c r="E1093" s="26">
        <v>3.8536792739999999E-2</v>
      </c>
      <c r="F1093" s="26">
        <f>D1093-Mode1_Parameter_sheet!$D$7</f>
        <v>9.1663471949671171E-3</v>
      </c>
      <c r="G1093" s="26">
        <v>0.57433272260000001</v>
      </c>
      <c r="H1093" s="26">
        <v>-0.12939083500000001</v>
      </c>
      <c r="I1093" s="26">
        <f>G1093-Mode1_Parameter_sheet!$D$8</f>
        <v>2.4967096006168199E-2</v>
      </c>
      <c r="K1093" s="26">
        <v>36.233333330000001</v>
      </c>
      <c r="L1093" s="33">
        <f>$R$8*COS($R$6*(K1093-Mode1_Parameter_sheet!$D$9))+$R$10*SIN($R$6*(K1093-Mode1_Parameter_sheet!$D$9))+$R$9*COS($R$7*(K1093-Mode1_Parameter_sheet!$D$9))+$R$11*SIN($R$7*(K1093-Mode1_Parameter_sheet!$D$9))</f>
        <v>5.422165995498095E-3</v>
      </c>
      <c r="M1093" s="33">
        <f>L1093+Mode1_Parameter_sheet!$D$7</f>
        <v>0.157359409400531</v>
      </c>
      <c r="N1093" s="33">
        <f>$R$8*COS($R$6*(K1093-Mode1_Parameter_sheet!$D$9))+$R$10*SIN($R$6*(K1093-Mode1_Parameter_sheet!$D$9))-$R$9*COS($R$7*(K1093-Mode1_Parameter_sheet!$D$9))-$R$11*SIN($R$7*(K1093-Mode1_Parameter_sheet!$D$9))</f>
        <v>3.546149311159854E-2</v>
      </c>
      <c r="O1093" s="33">
        <f>N1093+Mode1_Parameter_sheet!$D$8</f>
        <v>0.58482711970543033</v>
      </c>
    </row>
    <row r="1094" spans="2:15">
      <c r="B1094" s="29">
        <v>1088</v>
      </c>
      <c r="C1094" s="26">
        <v>36.266666669999999</v>
      </c>
      <c r="D1094" s="26">
        <v>0.1622934224</v>
      </c>
      <c r="E1094" s="26">
        <v>3.88325713E-2</v>
      </c>
      <c r="F1094" s="26">
        <f>D1094-Mode1_Parameter_sheet!$D$7</f>
        <v>1.0356178994967102E-2</v>
      </c>
      <c r="G1094" s="26">
        <v>0.56991869920000005</v>
      </c>
      <c r="H1094" s="26">
        <v>-0.13230107499999999</v>
      </c>
      <c r="I1094" s="26">
        <f>G1094-Mode1_Parameter_sheet!$D$8</f>
        <v>2.0553072606168232E-2</v>
      </c>
      <c r="K1094" s="26">
        <v>36.266666669999999</v>
      </c>
      <c r="L1094" s="33">
        <f>$R$8*COS($R$6*(K1094-Mode1_Parameter_sheet!$D$9))+$R$10*SIN($R$6*(K1094-Mode1_Parameter_sheet!$D$9))+$R$9*COS($R$7*(K1094-Mode1_Parameter_sheet!$D$9))+$R$11*SIN($R$7*(K1094-Mode1_Parameter_sheet!$D$9))</f>
        <v>6.8036284832487404E-3</v>
      </c>
      <c r="M1094" s="33">
        <f>L1094+Mode1_Parameter_sheet!$D$7</f>
        <v>0.15874087188828165</v>
      </c>
      <c r="N1094" s="33">
        <f>$R$8*COS($R$6*(K1094-Mode1_Parameter_sheet!$D$9))+$R$10*SIN($R$6*(K1094-Mode1_Parameter_sheet!$D$9))-$R$9*COS($R$7*(K1094-Mode1_Parameter_sheet!$D$9))-$R$11*SIN($R$7*(K1094-Mode1_Parameter_sheet!$D$9))</f>
        <v>3.1002627856252046E-2</v>
      </c>
      <c r="O1094" s="33">
        <f>N1094+Mode1_Parameter_sheet!$D$8</f>
        <v>0.58036825445008389</v>
      </c>
    </row>
    <row r="1095" spans="2:15">
      <c r="B1095" s="29">
        <v>1089</v>
      </c>
      <c r="C1095" s="26">
        <v>36.299999999999997</v>
      </c>
      <c r="D1095" s="26">
        <v>0.1636924287</v>
      </c>
      <c r="E1095" s="26">
        <v>4.1058146109999999E-2</v>
      </c>
      <c r="F1095" s="26">
        <f>D1095-Mode1_Parameter_sheet!$D$7</f>
        <v>1.1755185294967108E-2</v>
      </c>
      <c r="G1095" s="26">
        <v>0.56551265090000002</v>
      </c>
      <c r="H1095" s="26">
        <v>-0.1338497125</v>
      </c>
      <c r="I1095" s="26">
        <f>G1095-Mode1_Parameter_sheet!$D$8</f>
        <v>1.6147024306168212E-2</v>
      </c>
      <c r="K1095" s="26">
        <v>36.299999999999997</v>
      </c>
      <c r="L1095" s="33">
        <f>$R$8*COS($R$6*(K1095-Mode1_Parameter_sheet!$D$9))+$R$10*SIN($R$6*(K1095-Mode1_Parameter_sheet!$D$9))+$R$9*COS($R$7*(K1095-Mode1_Parameter_sheet!$D$9))+$R$11*SIN($R$7*(K1095-Mode1_Parameter_sheet!$D$9))</f>
        <v>8.1953201483418083E-3</v>
      </c>
      <c r="M1095" s="33">
        <f>L1095+Mode1_Parameter_sheet!$D$7</f>
        <v>0.16013256355337471</v>
      </c>
      <c r="N1095" s="33">
        <f>$R$8*COS($R$6*(K1095-Mode1_Parameter_sheet!$D$9))+$R$10*SIN($R$6*(K1095-Mode1_Parameter_sheet!$D$9))-$R$9*COS($R$7*(K1095-Mode1_Parameter_sheet!$D$9))-$R$11*SIN($R$7*(K1095-Mode1_Parameter_sheet!$D$9))</f>
        <v>2.6298417378672875E-2</v>
      </c>
      <c r="O1095" s="33">
        <f>N1095+Mode1_Parameter_sheet!$D$8</f>
        <v>0.5756640439725047</v>
      </c>
    </row>
    <row r="1096" spans="2:15">
      <c r="B1096" s="29">
        <v>1090</v>
      </c>
      <c r="C1096" s="26">
        <v>36.333333330000002</v>
      </c>
      <c r="D1096" s="26">
        <v>0.1650306322</v>
      </c>
      <c r="E1096" s="26">
        <v>3.5075636899999998E-2</v>
      </c>
      <c r="F1096" s="26">
        <f>D1096-Mode1_Parameter_sheet!$D$7</f>
        <v>1.3093388794967104E-2</v>
      </c>
      <c r="G1096" s="26">
        <v>0.56099538500000001</v>
      </c>
      <c r="H1096" s="26">
        <v>-0.1400822894</v>
      </c>
      <c r="I1096" s="26">
        <f>G1096-Mode1_Parameter_sheet!$D$8</f>
        <v>1.16297584061682E-2</v>
      </c>
      <c r="K1096" s="26">
        <v>36.333333330000002</v>
      </c>
      <c r="L1096" s="33">
        <f>$R$8*COS($R$6*(K1096-Mode1_Parameter_sheet!$D$9))+$R$10*SIN($R$6*(K1096-Mode1_Parameter_sheet!$D$9))+$R$9*COS($R$7*(K1096-Mode1_Parameter_sheet!$D$9))+$R$11*SIN($R$7*(K1096-Mode1_Parameter_sheet!$D$9))</f>
        <v>9.5753509404241134E-3</v>
      </c>
      <c r="M1096" s="33">
        <f>L1096+Mode1_Parameter_sheet!$D$7</f>
        <v>0.16151259434545701</v>
      </c>
      <c r="N1096" s="33">
        <f>$R$8*COS($R$6*(K1096-Mode1_Parameter_sheet!$D$9))+$R$10*SIN($R$6*(K1096-Mode1_Parameter_sheet!$D$9))-$R$9*COS($R$7*(K1096-Mode1_Parameter_sheet!$D$9))-$R$11*SIN($R$7*(K1096-Mode1_Parameter_sheet!$D$9))</f>
        <v>2.1391351382174729E-2</v>
      </c>
      <c r="O1096" s="33">
        <f>N1096+Mode1_Parameter_sheet!$D$8</f>
        <v>0.57075697797600655</v>
      </c>
    </row>
    <row r="1097" spans="2:15">
      <c r="B1097" s="29">
        <v>1091</v>
      </c>
      <c r="C1097" s="26">
        <v>36.366666670000001</v>
      </c>
      <c r="D1097" s="26">
        <v>0.16603080449999999</v>
      </c>
      <c r="E1097" s="26">
        <v>3.3099497399999997E-2</v>
      </c>
      <c r="F1097" s="26">
        <f>D1097-Mode1_Parameter_sheet!$D$7</f>
        <v>1.4093561094967094E-2</v>
      </c>
      <c r="G1097" s="26">
        <v>0.5561738316</v>
      </c>
      <c r="H1097" s="26">
        <v>-0.14230629089999999</v>
      </c>
      <c r="I1097" s="26">
        <f>G1097-Mode1_Parameter_sheet!$D$8</f>
        <v>6.8082050061681887E-3</v>
      </c>
      <c r="K1097" s="26">
        <v>36.366666670000001</v>
      </c>
      <c r="L1097" s="33">
        <f>$R$8*COS($R$6*(K1097-Mode1_Parameter_sheet!$D$9))+$R$10*SIN($R$6*(K1097-Mode1_Parameter_sheet!$D$9))+$R$9*COS($R$7*(K1097-Mode1_Parameter_sheet!$D$9))+$R$11*SIN($R$7*(K1097-Mode1_Parameter_sheet!$D$9))</f>
        <v>1.0921488188418291E-2</v>
      </c>
      <c r="M1097" s="33">
        <f>L1097+Mode1_Parameter_sheet!$D$7</f>
        <v>0.16285873159345118</v>
      </c>
      <c r="N1097" s="33">
        <f>$R$8*COS($R$6*(K1097-Mode1_Parameter_sheet!$D$9))+$R$10*SIN($R$6*(K1097-Mode1_Parameter_sheet!$D$9))-$R$9*COS($R$7*(K1097-Mode1_Parameter_sheet!$D$9))-$R$11*SIN($R$7*(K1097-Mode1_Parameter_sheet!$D$9))</f>
        <v>1.6325596010745458E-2</v>
      </c>
      <c r="O1097" s="33">
        <f>N1097+Mode1_Parameter_sheet!$D$8</f>
        <v>0.56569122260457727</v>
      </c>
    </row>
    <row r="1098" spans="2:15">
      <c r="B1098" s="29">
        <v>1092</v>
      </c>
      <c r="C1098" s="26">
        <v>36.4</v>
      </c>
      <c r="D1098" s="26">
        <v>0.16723726529999999</v>
      </c>
      <c r="E1098" s="26">
        <v>3.080222954E-2</v>
      </c>
      <c r="F1098" s="26">
        <f>D1098-Mode1_Parameter_sheet!$D$7</f>
        <v>1.5300021894967097E-2</v>
      </c>
      <c r="G1098" s="26">
        <v>0.55150829899999998</v>
      </c>
      <c r="H1098" s="26">
        <v>-0.13784688619999999</v>
      </c>
      <c r="I1098" s="26">
        <f>G1098-Mode1_Parameter_sheet!$D$8</f>
        <v>2.1426724061681668E-3</v>
      </c>
      <c r="K1098" s="26">
        <v>36.4</v>
      </c>
      <c r="L1098" s="33">
        <f>$R$8*COS($R$6*(K1098-Mode1_Parameter_sheet!$D$9))+$R$10*SIN($R$6*(K1098-Mode1_Parameter_sheet!$D$9))+$R$9*COS($R$7*(K1098-Mode1_Parameter_sheet!$D$9))+$R$11*SIN($R$7*(K1098-Mode1_Parameter_sheet!$D$9))</f>
        <v>1.2211437842898257E-2</v>
      </c>
      <c r="M1098" s="33">
        <f>L1098+Mode1_Parameter_sheet!$D$7</f>
        <v>0.16414868124793114</v>
      </c>
      <c r="N1098" s="33">
        <f>$R$8*COS($R$6*(K1098-Mode1_Parameter_sheet!$D$9))+$R$10*SIN($R$6*(K1098-Mode1_Parameter_sheet!$D$9))-$R$9*COS($R$7*(K1098-Mode1_Parameter_sheet!$D$9))-$R$11*SIN($R$7*(K1098-Mode1_Parameter_sheet!$D$9))</f>
        <v>1.1146579832091674E-2</v>
      </c>
      <c r="O1098" s="33">
        <f>N1098+Mode1_Parameter_sheet!$D$8</f>
        <v>0.56051220642592348</v>
      </c>
    </row>
    <row r="1099" spans="2:15">
      <c r="B1099" s="29">
        <v>1093</v>
      </c>
      <c r="C1099" s="26">
        <v>36.433333330000004</v>
      </c>
      <c r="D1099" s="26">
        <v>0.16808428650000001</v>
      </c>
      <c r="E1099" s="26">
        <v>2.3814052200000001E-2</v>
      </c>
      <c r="F1099" s="26">
        <f>D1099-Mode1_Parameter_sheet!$D$7</f>
        <v>1.6147043094967117E-2</v>
      </c>
      <c r="G1099" s="26">
        <v>0.54698403920000005</v>
      </c>
      <c r="H1099" s="26">
        <v>-0.13738902859999999</v>
      </c>
      <c r="I1099" s="26">
        <f>G1099-Mode1_Parameter_sheet!$D$8</f>
        <v>-2.3815873938317633E-3</v>
      </c>
      <c r="K1099" s="26">
        <v>36.433333330000004</v>
      </c>
      <c r="L1099" s="33">
        <f>$R$8*COS($R$6*(K1099-Mode1_Parameter_sheet!$D$9))+$R$10*SIN($R$6*(K1099-Mode1_Parameter_sheet!$D$9))+$R$9*COS($R$7*(K1099-Mode1_Parameter_sheet!$D$9))+$R$11*SIN($R$7*(K1099-Mode1_Parameter_sheet!$D$9))</f>
        <v>1.3423132582992376E-2</v>
      </c>
      <c r="M1099" s="33">
        <f>L1099+Mode1_Parameter_sheet!$D$7</f>
        <v>0.16536037598802528</v>
      </c>
      <c r="N1099" s="33">
        <f>$R$8*COS($R$6*(K1099-Mode1_Parameter_sheet!$D$9))+$R$10*SIN($R$6*(K1099-Mode1_Parameter_sheet!$D$9))-$R$9*COS($R$7*(K1099-Mode1_Parameter_sheet!$D$9))-$R$11*SIN($R$7*(K1099-Mode1_Parameter_sheet!$D$9))</f>
        <v>5.9005551654343815E-3</v>
      </c>
      <c r="O1099" s="33">
        <f>N1099+Mode1_Parameter_sheet!$D$8</f>
        <v>0.55526618175926623</v>
      </c>
    </row>
    <row r="1100" spans="2:15">
      <c r="B1100" s="29">
        <v>1094</v>
      </c>
      <c r="C1100" s="26">
        <v>36.466666670000002</v>
      </c>
      <c r="D1100" s="26">
        <v>0.1688248688</v>
      </c>
      <c r="E1100" s="26">
        <v>2.202361173E-2</v>
      </c>
      <c r="F1100" s="26">
        <f>D1100-Mode1_Parameter_sheet!$D$7</f>
        <v>1.6887625394967104E-2</v>
      </c>
      <c r="G1100" s="26">
        <v>0.54234903040000004</v>
      </c>
      <c r="H1100" s="26">
        <v>-0.1385826466</v>
      </c>
      <c r="I1100" s="26">
        <f>G1100-Mode1_Parameter_sheet!$D$8</f>
        <v>-7.01659619383177E-3</v>
      </c>
      <c r="K1100" s="26">
        <v>36.466666670000002</v>
      </c>
      <c r="L1100" s="33">
        <f>$R$8*COS($R$6*(K1100-Mode1_Parameter_sheet!$D$9))+$R$10*SIN($R$6*(K1100-Mode1_Parameter_sheet!$D$9))+$R$9*COS($R$7*(K1100-Mode1_Parameter_sheet!$D$9))+$R$11*SIN($R$7*(K1100-Mode1_Parameter_sheet!$D$9))</f>
        <v>1.4535016079678005E-2</v>
      </c>
      <c r="M1100" s="33">
        <f>L1100+Mode1_Parameter_sheet!$D$7</f>
        <v>0.16647225948471089</v>
      </c>
      <c r="N1100" s="33">
        <f>$R$8*COS($R$6*(K1100-Mode1_Parameter_sheet!$D$9))+$R$10*SIN($R$6*(K1100-Mode1_Parameter_sheet!$D$9))-$R$9*COS($R$7*(K1100-Mode1_Parameter_sheet!$D$9))-$R$11*SIN($R$7*(K1100-Mode1_Parameter_sheet!$D$9))</f>
        <v>6.341665568835083E-4</v>
      </c>
      <c r="O1100" s="33">
        <f>N1100+Mode1_Parameter_sheet!$D$8</f>
        <v>0.54999979315071534</v>
      </c>
    </row>
    <row r="1101" spans="2:15">
      <c r="B1101" s="29">
        <v>1095</v>
      </c>
      <c r="C1101" s="26">
        <v>36.5</v>
      </c>
      <c r="D1101" s="26">
        <v>0.16955252730000001</v>
      </c>
      <c r="E1101" s="26">
        <v>1.9910765600000001E-2</v>
      </c>
      <c r="F1101" s="26">
        <f>D1101-Mode1_Parameter_sheet!$D$7</f>
        <v>1.761528389496711E-2</v>
      </c>
      <c r="G1101" s="26">
        <v>0.53774519610000004</v>
      </c>
      <c r="H1101" s="26">
        <v>-0.13496101329999999</v>
      </c>
      <c r="I1101" s="26">
        <f>G1101-Mode1_Parameter_sheet!$D$8</f>
        <v>-1.1620430493831768E-2</v>
      </c>
      <c r="K1101" s="26">
        <v>36.5</v>
      </c>
      <c r="L1101" s="33">
        <f>$R$8*COS($R$6*(K1101-Mode1_Parameter_sheet!$D$9))+$R$10*SIN($R$6*(K1101-Mode1_Parameter_sheet!$D$9))+$R$9*COS($R$7*(K1101-Mode1_Parameter_sheet!$D$9))+$R$11*SIN($R$7*(K1101-Mode1_Parameter_sheet!$D$9))</f>
        <v>1.5526324244477129E-2</v>
      </c>
      <c r="M1101" s="33">
        <f>L1101+Mode1_Parameter_sheet!$D$7</f>
        <v>0.16746356764951004</v>
      </c>
      <c r="N1101" s="33">
        <f>$R$8*COS($R$6*(K1101-Mode1_Parameter_sheet!$D$9))+$R$10*SIN($R$6*(K1101-Mode1_Parameter_sheet!$D$9))-$R$9*COS($R$7*(K1101-Mode1_Parameter_sheet!$D$9))-$R$11*SIN($R$7*(K1101-Mode1_Parameter_sheet!$D$9))</f>
        <v>-4.6059825658649415E-3</v>
      </c>
      <c r="O1101" s="33">
        <f>N1101+Mode1_Parameter_sheet!$D$8</f>
        <v>0.54475964402796684</v>
      </c>
    </row>
    <row r="1102" spans="2:15">
      <c r="B1102" s="29">
        <v>1096</v>
      </c>
      <c r="C1102" s="26">
        <v>36.533333329999998</v>
      </c>
      <c r="D1102" s="26">
        <v>0.17015225319999999</v>
      </c>
      <c r="E1102" s="26">
        <v>1.095964388E-2</v>
      </c>
      <c r="F1102" s="26">
        <f>D1102-Mode1_Parameter_sheet!$D$7</f>
        <v>1.8215009794967096E-2</v>
      </c>
      <c r="G1102" s="26">
        <v>0.53335162950000004</v>
      </c>
      <c r="H1102" s="26">
        <v>-0.12835914230000001</v>
      </c>
      <c r="I1102" s="26">
        <f>G1102-Mode1_Parameter_sheet!$D$8</f>
        <v>-1.6013997093831778E-2</v>
      </c>
      <c r="K1102" s="26">
        <v>36.533333329999998</v>
      </c>
      <c r="L1102" s="33">
        <f>$R$8*COS($R$6*(K1102-Mode1_Parameter_sheet!$D$9))+$R$10*SIN($R$6*(K1102-Mode1_Parameter_sheet!$D$9))+$R$9*COS($R$7*(K1102-Mode1_Parameter_sheet!$D$9))+$R$11*SIN($R$7*(K1102-Mode1_Parameter_sheet!$D$9))</f>
        <v>1.6377362629110971E-2</v>
      </c>
      <c r="M1102" s="33">
        <f>L1102+Mode1_Parameter_sheet!$D$7</f>
        <v>0.16831460603414386</v>
      </c>
      <c r="N1102" s="33">
        <f>$R$8*COS($R$6*(K1102-Mode1_Parameter_sheet!$D$9))+$R$10*SIN($R$6*(K1102-Mode1_Parameter_sheet!$D$9))-$R$9*COS($R$7*(K1102-Mode1_Parameter_sheet!$D$9))-$R$11*SIN($R$7*(K1102-Mode1_Parameter_sheet!$D$9))</f>
        <v>-9.7737754621391431E-3</v>
      </c>
      <c r="O1102" s="33">
        <f>N1102+Mode1_Parameter_sheet!$D$8</f>
        <v>0.53959185113169272</v>
      </c>
    </row>
    <row r="1103" spans="2:15">
      <c r="B1103" s="29">
        <v>1097</v>
      </c>
      <c r="C1103" s="26">
        <v>36.566666669999996</v>
      </c>
      <c r="D1103" s="26">
        <v>0.1702831702</v>
      </c>
      <c r="E1103" s="26">
        <v>2.6440646800000001E-3</v>
      </c>
      <c r="F1103" s="26">
        <f>D1103-Mode1_Parameter_sheet!$D$7</f>
        <v>1.8345926794967105E-2</v>
      </c>
      <c r="G1103" s="26">
        <v>0.52918792000000003</v>
      </c>
      <c r="H1103" s="26">
        <v>-0.12126862670000001</v>
      </c>
      <c r="I1103" s="26">
        <f>G1103-Mode1_Parameter_sheet!$D$8</f>
        <v>-2.0177706593831779E-2</v>
      </c>
      <c r="K1103" s="26">
        <v>36.566666669999996</v>
      </c>
      <c r="L1103" s="33">
        <f>$R$8*COS($R$6*(K1103-Mode1_Parameter_sheet!$D$9))+$R$10*SIN($R$6*(K1103-Mode1_Parameter_sheet!$D$9))+$R$9*COS($R$7*(K1103-Mode1_Parameter_sheet!$D$9))+$R$11*SIN($R$7*(K1103-Mode1_Parameter_sheet!$D$9))</f>
        <v>1.7069770612593429E-2</v>
      </c>
      <c r="M1103" s="33">
        <f>L1103+Mode1_Parameter_sheet!$D$7</f>
        <v>0.16900701401762633</v>
      </c>
      <c r="N1103" s="33">
        <f>$R$8*COS($R$6*(K1103-Mode1_Parameter_sheet!$D$9))+$R$10*SIN($R$6*(K1103-Mode1_Parameter_sheet!$D$9))-$R$9*COS($R$7*(K1103-Mode1_Parameter_sheet!$D$9))-$R$11*SIN($R$7*(K1103-Mode1_Parameter_sheet!$D$9))</f>
        <v>-1.4824006945687578E-2</v>
      </c>
      <c r="O1103" s="33">
        <f>N1103+Mode1_Parameter_sheet!$D$8</f>
        <v>0.53454161964814428</v>
      </c>
    </row>
    <row r="1104" spans="2:15">
      <c r="B1104" s="29">
        <v>1098</v>
      </c>
      <c r="C1104" s="26">
        <v>36.6</v>
      </c>
      <c r="D1104" s="26">
        <v>0.1703285242</v>
      </c>
      <c r="E1104" s="26">
        <v>-2.5742352739999998E-4</v>
      </c>
      <c r="F1104" s="26">
        <f>D1104-Mode1_Parameter_sheet!$D$7</f>
        <v>1.8391280794967102E-2</v>
      </c>
      <c r="G1104" s="26">
        <v>0.52526705439999999</v>
      </c>
      <c r="H1104" s="26">
        <v>-0.1148822773</v>
      </c>
      <c r="I1104" s="26">
        <f>G1104-Mode1_Parameter_sheet!$D$8</f>
        <v>-2.4098572193831824E-2</v>
      </c>
      <c r="K1104" s="26">
        <v>36.6</v>
      </c>
      <c r="L1104" s="33">
        <f>$R$8*COS($R$6*(K1104-Mode1_Parameter_sheet!$D$9))+$R$10*SIN($R$6*(K1104-Mode1_Parameter_sheet!$D$9))+$R$9*COS($R$7*(K1104-Mode1_Parameter_sheet!$D$9))+$R$11*SIN($R$7*(K1104-Mode1_Parameter_sheet!$D$9))</f>
        <v>1.7586773171697878E-2</v>
      </c>
      <c r="M1104" s="33">
        <f>L1104+Mode1_Parameter_sheet!$D$7</f>
        <v>0.16952401657673077</v>
      </c>
      <c r="N1104" s="33">
        <f>$R$8*COS($R$6*(K1104-Mode1_Parameter_sheet!$D$9))+$R$10*SIN($R$6*(K1104-Mode1_Parameter_sheet!$D$9))-$R$9*COS($R$7*(K1104-Mode1_Parameter_sheet!$D$9))-$R$11*SIN($R$7*(K1104-Mode1_Parameter_sheet!$D$9))</f>
        <v>-1.9712798096035572E-2</v>
      </c>
      <c r="O1104" s="33">
        <f>N1104+Mode1_Parameter_sheet!$D$8</f>
        <v>0.52965282849779627</v>
      </c>
    </row>
    <row r="1105" spans="2:15">
      <c r="B1105" s="29">
        <v>1099</v>
      </c>
      <c r="C1105" s="26">
        <v>36.633333329999999</v>
      </c>
      <c r="D1105" s="26">
        <v>0.17026600859999999</v>
      </c>
      <c r="E1105" s="26">
        <v>-7.2699944970000003E-3</v>
      </c>
      <c r="F1105" s="26">
        <f>D1105-Mode1_Parameter_sheet!$D$7</f>
        <v>1.8328765194967095E-2</v>
      </c>
      <c r="G1105" s="26">
        <v>0.52152910149999998</v>
      </c>
      <c r="H1105" s="26">
        <v>-0.11011627860000001</v>
      </c>
      <c r="I1105" s="26">
        <f>G1105-Mode1_Parameter_sheet!$D$8</f>
        <v>-2.7836525093831832E-2</v>
      </c>
      <c r="K1105" s="26">
        <v>36.633333329999999</v>
      </c>
      <c r="L1105" s="33">
        <f>$R$8*COS($R$6*(K1105-Mode1_Parameter_sheet!$D$9))+$R$10*SIN($R$6*(K1105-Mode1_Parameter_sheet!$D$9))+$R$9*COS($R$7*(K1105-Mode1_Parameter_sheet!$D$9))+$R$11*SIN($R$7*(K1105-Mode1_Parameter_sheet!$D$9))</f>
        <v>1.7913418141545095E-2</v>
      </c>
      <c r="M1105" s="33">
        <f>L1105+Mode1_Parameter_sheet!$D$7</f>
        <v>0.16985066154657799</v>
      </c>
      <c r="N1105" s="33">
        <f>$R$8*COS($R$6*(K1105-Mode1_Parameter_sheet!$D$9))+$R$10*SIN($R$6*(K1105-Mode1_Parameter_sheet!$D$9))-$R$9*COS($R$7*(K1105-Mode1_Parameter_sheet!$D$9))-$R$11*SIN($R$7*(K1105-Mode1_Parameter_sheet!$D$9))</f>
        <v>-2.4398009918090251E-2</v>
      </c>
      <c r="O1105" s="33">
        <f>N1105+Mode1_Parameter_sheet!$D$8</f>
        <v>0.52496761667574154</v>
      </c>
    </row>
    <row r="1106" spans="2:15">
      <c r="B1106" s="29">
        <v>1100</v>
      </c>
      <c r="C1106" s="26">
        <v>36.666666669999998</v>
      </c>
      <c r="D1106" s="26">
        <v>0.16984385790000001</v>
      </c>
      <c r="E1106" s="26">
        <v>-1.3555170849999999E-2</v>
      </c>
      <c r="F1106" s="26">
        <f>D1106-Mode1_Parameter_sheet!$D$7</f>
        <v>1.790661449496711E-2</v>
      </c>
      <c r="G1106" s="26">
        <v>0.5179259692</v>
      </c>
      <c r="H1106" s="26">
        <v>-9.8558847049999995E-2</v>
      </c>
      <c r="I1106" s="26">
        <f>G1106-Mode1_Parameter_sheet!$D$8</f>
        <v>-3.143965739383181E-2</v>
      </c>
      <c r="K1106" s="26">
        <v>36.666666669999998</v>
      </c>
      <c r="L1106" s="33">
        <f>$R$8*COS($R$6*(K1106-Mode1_Parameter_sheet!$D$9))+$R$10*SIN($R$6*(K1106-Mode1_Parameter_sheet!$D$9))+$R$9*COS($R$7*(K1106-Mode1_Parameter_sheet!$D$9))+$R$11*SIN($R$7*(K1106-Mode1_Parameter_sheet!$D$9))</f>
        <v>1.8036792286438636E-2</v>
      </c>
      <c r="M1106" s="33">
        <f>L1106+Mode1_Parameter_sheet!$D$7</f>
        <v>0.16997403569147154</v>
      </c>
      <c r="N1106" s="33">
        <f>$R$8*COS($R$6*(K1106-Mode1_Parameter_sheet!$D$9))+$R$10*SIN($R$6*(K1106-Mode1_Parameter_sheet!$D$9))-$R$9*COS($R$7*(K1106-Mode1_Parameter_sheet!$D$9))-$R$11*SIN($R$7*(K1106-Mode1_Parameter_sheet!$D$9))</f>
        <v>-2.8839624556069941E-2</v>
      </c>
      <c r="O1106" s="33">
        <f>N1106+Mode1_Parameter_sheet!$D$8</f>
        <v>0.52052600203776189</v>
      </c>
    </row>
    <row r="1107" spans="2:15">
      <c r="B1107" s="29">
        <v>1101</v>
      </c>
      <c r="C1107" s="26">
        <v>36.700000000000003</v>
      </c>
      <c r="D1107" s="26">
        <v>0.1693623306</v>
      </c>
      <c r="E1107" s="26">
        <v>-1.8493276740000002E-2</v>
      </c>
      <c r="F1107" s="26">
        <f>D1107-Mode1_Parameter_sheet!$D$7</f>
        <v>1.7425087194967104E-2</v>
      </c>
      <c r="G1107" s="26">
        <v>0.51495851169999995</v>
      </c>
      <c r="H1107" s="26">
        <v>-8.8170141519999995E-2</v>
      </c>
      <c r="I1107" s="26">
        <f>G1107-Mode1_Parameter_sheet!$D$8</f>
        <v>-3.4407114893831858E-2</v>
      </c>
      <c r="K1107" s="26">
        <v>36.700000000000003</v>
      </c>
      <c r="L1107" s="33">
        <f>$R$8*COS($R$6*(K1107-Mode1_Parameter_sheet!$D$9))+$R$10*SIN($R$6*(K1107-Mode1_Parameter_sheet!$D$9))+$R$9*COS($R$7*(K1107-Mode1_Parameter_sheet!$D$9))+$R$11*SIN($R$7*(K1107-Mode1_Parameter_sheet!$D$9))</f>
        <v>1.7946216680315645E-2</v>
      </c>
      <c r="M1107" s="33">
        <f>L1107+Mode1_Parameter_sheet!$D$7</f>
        <v>0.16988346008534855</v>
      </c>
      <c r="N1107" s="33">
        <f>$R$8*COS($R$6*(K1107-Mode1_Parameter_sheet!$D$9))+$R$10*SIN($R$6*(K1107-Mode1_Parameter_sheet!$D$9))-$R$9*COS($R$7*(K1107-Mode1_Parameter_sheet!$D$9))-$R$11*SIN($R$7*(K1107-Mode1_Parameter_sheet!$D$9))</f>
        <v>-3.300010537693443E-2</v>
      </c>
      <c r="O1107" s="33">
        <f>N1107+Mode1_Parameter_sheet!$D$8</f>
        <v>0.51636552121689738</v>
      </c>
    </row>
    <row r="1108" spans="2:15">
      <c r="B1108" s="29">
        <v>1102</v>
      </c>
      <c r="C1108" s="26">
        <v>36.733333330000001</v>
      </c>
      <c r="D1108" s="26">
        <v>0.1686109727</v>
      </c>
      <c r="E1108" s="26">
        <v>-2.8953256560000001E-2</v>
      </c>
      <c r="F1108" s="26">
        <f>D1108-Mode1_Parameter_sheet!$D$7</f>
        <v>1.6673729294967105E-2</v>
      </c>
      <c r="G1108" s="26">
        <v>0.51204795970000005</v>
      </c>
      <c r="H1108" s="26">
        <v>-7.8499990350000007E-2</v>
      </c>
      <c r="I1108" s="26">
        <f>G1108-Mode1_Parameter_sheet!$D$8</f>
        <v>-3.7317666893831758E-2</v>
      </c>
      <c r="K1108" s="26">
        <v>36.733333330000001</v>
      </c>
      <c r="L1108" s="33">
        <f>$R$8*COS($R$6*(K1108-Mode1_Parameter_sheet!$D$9))+$R$10*SIN($R$6*(K1108-Mode1_Parameter_sheet!$D$9))+$R$9*COS($R$7*(K1108-Mode1_Parameter_sheet!$D$9))+$R$11*SIN($R$7*(K1108-Mode1_Parameter_sheet!$D$9))</f>
        <v>1.7633418025932088E-2</v>
      </c>
      <c r="M1108" s="33">
        <f>L1108+Mode1_Parameter_sheet!$D$7</f>
        <v>0.169570661430965</v>
      </c>
      <c r="N1108" s="33">
        <f>$R$8*COS($R$6*(K1108-Mode1_Parameter_sheet!$D$9))+$R$10*SIN($R$6*(K1108-Mode1_Parameter_sheet!$D$9))-$R$9*COS($R$7*(K1108-Mode1_Parameter_sheet!$D$9))-$R$11*SIN($R$7*(K1108-Mode1_Parameter_sheet!$D$9))</f>
        <v>-3.6844743086325724E-2</v>
      </c>
      <c r="O1108" s="33">
        <f>N1108+Mode1_Parameter_sheet!$D$8</f>
        <v>0.51252088350750613</v>
      </c>
    </row>
    <row r="1109" spans="2:15">
      <c r="B1109" s="29">
        <v>1103</v>
      </c>
      <c r="C1109" s="26">
        <v>36.766666669999999</v>
      </c>
      <c r="D1109" s="26">
        <v>0.16743211350000001</v>
      </c>
      <c r="E1109" s="26">
        <v>-3.4414446029999997E-2</v>
      </c>
      <c r="F1109" s="26">
        <f>D1109-Mode1_Parameter_sheet!$D$7</f>
        <v>1.5494870094967111E-2</v>
      </c>
      <c r="G1109" s="26">
        <v>0.50972517900000003</v>
      </c>
      <c r="H1109" s="26">
        <v>-6.7140617040000003E-2</v>
      </c>
      <c r="I1109" s="26">
        <f>G1109-Mode1_Parameter_sheet!$D$8</f>
        <v>-3.9640447593831785E-2</v>
      </c>
      <c r="K1109" s="26">
        <v>36.766666669999999</v>
      </c>
      <c r="L1109" s="33">
        <f>$R$8*COS($R$6*(K1109-Mode1_Parameter_sheet!$D$9))+$R$10*SIN($R$6*(K1109-Mode1_Parameter_sheet!$D$9))+$R$9*COS($R$7*(K1109-Mode1_Parameter_sheet!$D$9))+$R$11*SIN($R$7*(K1109-Mode1_Parameter_sheet!$D$9))</f>
        <v>1.7092673024603561E-2</v>
      </c>
      <c r="M1109" s="33">
        <f>L1109+Mode1_Parameter_sheet!$D$7</f>
        <v>0.16902991642963647</v>
      </c>
      <c r="N1109" s="33">
        <f>$R$8*COS($R$6*(K1109-Mode1_Parameter_sheet!$D$9))+$R$10*SIN($R$6*(K1109-Mode1_Parameter_sheet!$D$9))-$R$9*COS($R$7*(K1109-Mode1_Parameter_sheet!$D$9))-$R$11*SIN($R$7*(K1109-Mode1_Parameter_sheet!$D$9))</f>
        <v>-4.034196049924367E-2</v>
      </c>
      <c r="O1109" s="33">
        <f>N1109+Mode1_Parameter_sheet!$D$8</f>
        <v>0.50902366609458816</v>
      </c>
    </row>
    <row r="1110" spans="2:15">
      <c r="B1110" s="29">
        <v>1104</v>
      </c>
      <c r="C1110" s="26">
        <v>36.799999999999997</v>
      </c>
      <c r="D1110" s="26">
        <v>0.16631667629999999</v>
      </c>
      <c r="E1110" s="26">
        <v>-3.5965799649999998E-2</v>
      </c>
      <c r="F1110" s="26">
        <f>D1110-Mode1_Parameter_sheet!$D$7</f>
        <v>1.4379432894967098E-2</v>
      </c>
      <c r="G1110" s="26">
        <v>0.50757191859999995</v>
      </c>
      <c r="H1110" s="26">
        <v>-6.1377692509999998E-2</v>
      </c>
      <c r="I1110" s="26">
        <f>G1110-Mode1_Parameter_sheet!$D$8</f>
        <v>-4.1793707993831863E-2</v>
      </c>
      <c r="K1110" s="26">
        <v>36.799999999999997</v>
      </c>
      <c r="L1110" s="33">
        <f>$R$8*COS($R$6*(K1110-Mode1_Parameter_sheet!$D$9))+$R$10*SIN($R$6*(K1110-Mode1_Parameter_sheet!$D$9))+$R$9*COS($R$7*(K1110-Mode1_Parameter_sheet!$D$9))+$R$11*SIN($R$7*(K1110-Mode1_Parameter_sheet!$D$9))</f>
        <v>1.6320925743154985E-2</v>
      </c>
      <c r="M1110" s="33">
        <f>L1110+Mode1_Parameter_sheet!$D$7</f>
        <v>0.16825816914818789</v>
      </c>
      <c r="N1110" s="33">
        <f>$R$8*COS($R$6*(K1110-Mode1_Parameter_sheet!$D$9))+$R$10*SIN($R$6*(K1110-Mode1_Parameter_sheet!$D$9))-$R$9*COS($R$7*(K1110-Mode1_Parameter_sheet!$D$9))-$R$11*SIN($R$7*(K1110-Mode1_Parameter_sheet!$D$9))</f>
        <v>-4.3463587191673855E-2</v>
      </c>
      <c r="O1110" s="33">
        <f>N1110+Mode1_Parameter_sheet!$D$8</f>
        <v>0.50590203940215794</v>
      </c>
    </row>
    <row r="1111" spans="2:15">
      <c r="B1111" s="29">
        <v>1105</v>
      </c>
      <c r="C1111" s="26">
        <v>36.833333330000002</v>
      </c>
      <c r="D1111" s="26">
        <v>0.16503439349999999</v>
      </c>
      <c r="E1111" s="26">
        <v>-4.7147606889999999E-2</v>
      </c>
      <c r="F1111" s="26">
        <f>D1111-Mode1_Parameter_sheet!$D$7</f>
        <v>1.3097150094967092E-2</v>
      </c>
      <c r="G1111" s="26">
        <v>0.5056333328</v>
      </c>
      <c r="H1111" s="26">
        <v>-4.7103876150000001E-2</v>
      </c>
      <c r="I1111" s="26">
        <f>G1111-Mode1_Parameter_sheet!$D$8</f>
        <v>-4.3732293793831811E-2</v>
      </c>
      <c r="K1111" s="26">
        <v>36.833333330000002</v>
      </c>
      <c r="L1111" s="33">
        <f>$R$8*COS($R$6*(K1111-Mode1_Parameter_sheet!$D$9))+$R$10*SIN($R$6*(K1111-Mode1_Parameter_sheet!$D$9))+$R$9*COS($R$7*(K1111-Mode1_Parameter_sheet!$D$9))+$R$11*SIN($R$7*(K1111-Mode1_Parameter_sheet!$D$9))</f>
        <v>1.5317873444207285E-2</v>
      </c>
      <c r="M1111" s="33">
        <f>L1111+Mode1_Parameter_sheet!$D$7</f>
        <v>0.16725511684924019</v>
      </c>
      <c r="N1111" s="33">
        <f>$R$8*COS($R$6*(K1111-Mode1_Parameter_sheet!$D$9))+$R$10*SIN($R$6*(K1111-Mode1_Parameter_sheet!$D$9))-$R$9*COS($R$7*(K1111-Mode1_Parameter_sheet!$D$9))-$R$11*SIN($R$7*(K1111-Mode1_Parameter_sheet!$D$9))</f>
        <v>-4.6185108782337343E-2</v>
      </c>
      <c r="O1111" s="33">
        <f>N1111+Mode1_Parameter_sheet!$D$8</f>
        <v>0.50318051781149442</v>
      </c>
    </row>
    <row r="1112" spans="2:15">
      <c r="B1112" s="29">
        <v>1106</v>
      </c>
      <c r="C1112" s="26">
        <v>36.866666670000001</v>
      </c>
      <c r="D1112" s="26">
        <v>0.16317350250000001</v>
      </c>
      <c r="E1112" s="26">
        <v>-5.4213338639999997E-2</v>
      </c>
      <c r="F1112" s="26">
        <f>D1112-Mode1_Parameter_sheet!$D$7</f>
        <v>1.1236259094967116E-2</v>
      </c>
      <c r="G1112" s="26">
        <v>0.50443166019999996</v>
      </c>
      <c r="H1112" s="26">
        <v>-2.8937290519999999E-2</v>
      </c>
      <c r="I1112" s="26">
        <f>G1112-Mode1_Parameter_sheet!$D$8</f>
        <v>-4.4933966393831848E-2</v>
      </c>
      <c r="K1112" s="26">
        <v>36.866666670000001</v>
      </c>
      <c r="L1112" s="33">
        <f>$R$8*COS($R$6*(K1112-Mode1_Parameter_sheet!$D$9))+$R$10*SIN($R$6*(K1112-Mode1_Parameter_sheet!$D$9))+$R$9*COS($R$7*(K1112-Mode1_Parameter_sheet!$D$9))+$R$11*SIN($R$7*(K1112-Mode1_Parameter_sheet!$D$9))</f>
        <v>1.4086022529105211E-2</v>
      </c>
      <c r="M1112" s="33">
        <f>L1112+Mode1_Parameter_sheet!$D$7</f>
        <v>0.1660232659341381</v>
      </c>
      <c r="N1112" s="33">
        <f>$R$8*COS($R$6*(K1112-Mode1_Parameter_sheet!$D$9))+$R$10*SIN($R$6*(K1112-Mode1_Parameter_sheet!$D$9))-$R$9*COS($R$7*(K1112-Mode1_Parameter_sheet!$D$9))-$R$11*SIN($R$7*(K1112-Mode1_Parameter_sheet!$D$9))</f>
        <v>-4.8485869593783038E-2</v>
      </c>
      <c r="O1112" s="33">
        <f>N1112+Mode1_Parameter_sheet!$D$8</f>
        <v>0.50087975700004872</v>
      </c>
    </row>
    <row r="1113" spans="2:15">
      <c r="B1113" s="29">
        <v>1107</v>
      </c>
      <c r="C1113" s="26">
        <v>36.9</v>
      </c>
      <c r="D1113" s="26">
        <v>0.16142017089999999</v>
      </c>
      <c r="E1113" s="26">
        <v>-5.830869575E-2</v>
      </c>
      <c r="F1113" s="26">
        <f>D1113-Mode1_Parameter_sheet!$D$7</f>
        <v>9.4829274949670972E-3</v>
      </c>
      <c r="G1113" s="26">
        <v>0.50370418009999995</v>
      </c>
      <c r="H1113" s="26">
        <v>-1.8333811929999999E-2</v>
      </c>
      <c r="I1113" s="26">
        <f>G1113-Mode1_Parameter_sheet!$D$8</f>
        <v>-4.5661446493831859E-2</v>
      </c>
      <c r="K1113" s="26">
        <v>36.9</v>
      </c>
      <c r="L1113" s="33">
        <f>$R$8*COS($R$6*(K1113-Mode1_Parameter_sheet!$D$9))+$R$10*SIN($R$6*(K1113-Mode1_Parameter_sheet!$D$9))+$R$9*COS($R$7*(K1113-Mode1_Parameter_sheet!$D$9))+$R$11*SIN($R$7*(K1113-Mode1_Parameter_sheet!$D$9))</f>
        <v>1.2630713774522455E-2</v>
      </c>
      <c r="M1113" s="33">
        <f>L1113+Mode1_Parameter_sheet!$D$7</f>
        <v>0.16456795717955536</v>
      </c>
      <c r="N1113" s="33">
        <f>$R$8*COS($R$6*(K1113-Mode1_Parameter_sheet!$D$9))+$R$10*SIN($R$6*(K1113-Mode1_Parameter_sheet!$D$9))-$R$9*COS($R$7*(K1113-Mode1_Parameter_sheet!$D$9))-$R$11*SIN($R$7*(K1113-Mode1_Parameter_sheet!$D$9))</f>
        <v>-5.0349238988456398E-2</v>
      </c>
      <c r="O1113" s="33">
        <f>N1113+Mode1_Parameter_sheet!$D$8</f>
        <v>0.49901638760537542</v>
      </c>
    </row>
    <row r="1114" spans="2:15">
      <c r="B1114" s="29">
        <v>1108</v>
      </c>
      <c r="C1114" s="26">
        <v>36.933333330000004</v>
      </c>
      <c r="D1114" s="26">
        <v>0.1592862562</v>
      </c>
      <c r="E1114" s="26">
        <v>-6.4873426159999997E-2</v>
      </c>
      <c r="F1114" s="26">
        <f>D1114-Mode1_Parameter_sheet!$D$7</f>
        <v>7.349012794967108E-3</v>
      </c>
      <c r="G1114" s="26">
        <v>0.50320940599999997</v>
      </c>
      <c r="H1114" s="26">
        <v>-8.2923739029999999E-3</v>
      </c>
      <c r="I1114" s="26">
        <f>G1114-Mode1_Parameter_sheet!$D$8</f>
        <v>-4.6156220593831843E-2</v>
      </c>
      <c r="K1114" s="26">
        <v>36.933333330000004</v>
      </c>
      <c r="L1114" s="33">
        <f>$R$8*COS($R$6*(K1114-Mode1_Parameter_sheet!$D$9))+$R$10*SIN($R$6*(K1114-Mode1_Parameter_sheet!$D$9))+$R$9*COS($R$7*(K1114-Mode1_Parameter_sheet!$D$9))+$R$11*SIN($R$7*(K1114-Mode1_Parameter_sheet!$D$9))</f>
        <v>1.096011141442535E-2</v>
      </c>
      <c r="M1114" s="33">
        <f>L1114+Mode1_Parameter_sheet!$D$7</f>
        <v>0.16289735481945825</v>
      </c>
      <c r="N1114" s="33">
        <f>$R$8*COS($R$6*(K1114-Mode1_Parameter_sheet!$D$9))+$R$10*SIN($R$6*(K1114-Mode1_Parameter_sheet!$D$9))-$R$9*COS($R$7*(K1114-Mode1_Parameter_sheet!$D$9))-$R$11*SIN($R$7*(K1114-Mode1_Parameter_sheet!$D$9))</f>
        <v>-5.1762743446183271E-2</v>
      </c>
      <c r="O1114" s="33">
        <f>N1114+Mode1_Parameter_sheet!$D$8</f>
        <v>0.49760288314764856</v>
      </c>
    </row>
    <row r="1115" spans="2:15">
      <c r="B1115" s="29">
        <v>1109</v>
      </c>
      <c r="C1115" s="26">
        <v>36.966666670000002</v>
      </c>
      <c r="D1115" s="26">
        <v>0.15709527579999999</v>
      </c>
      <c r="E1115" s="26">
        <v>-6.6158789450000005E-2</v>
      </c>
      <c r="F1115" s="26">
        <f>D1115-Mode1_Parameter_sheet!$D$7</f>
        <v>5.1580323949670936E-3</v>
      </c>
      <c r="G1115" s="26">
        <v>0.50315135519999998</v>
      </c>
      <c r="H1115" s="26">
        <v>3.773443764E-3</v>
      </c>
      <c r="I1115" s="26">
        <f>G1115-Mode1_Parameter_sheet!$D$8</f>
        <v>-4.6214271393831829E-2</v>
      </c>
      <c r="K1115" s="26">
        <v>36.966666670000002</v>
      </c>
      <c r="L1115" s="33">
        <f>$R$8*COS($R$6*(K1115-Mode1_Parameter_sheet!$D$9))+$R$10*SIN($R$6*(K1115-Mode1_Parameter_sheet!$D$9))+$R$9*COS($R$7*(K1115-Mode1_Parameter_sheet!$D$9))+$R$11*SIN($R$7*(K1115-Mode1_Parameter_sheet!$D$9))</f>
        <v>9.0851625410128707E-3</v>
      </c>
      <c r="M1115" s="33">
        <f>L1115+Mode1_Parameter_sheet!$D$7</f>
        <v>0.16102240594604578</v>
      </c>
      <c r="N1115" s="33">
        <f>$R$8*COS($R$6*(K1115-Mode1_Parameter_sheet!$D$9))+$R$10*SIN($R$6*(K1115-Mode1_Parameter_sheet!$D$9))-$R$9*COS($R$7*(K1115-Mode1_Parameter_sheet!$D$9))-$R$11*SIN($R$7*(K1115-Mode1_Parameter_sheet!$D$9))</f>
        <v>-5.2718150822566992E-2</v>
      </c>
      <c r="O1115" s="33">
        <f>N1115+Mode1_Parameter_sheet!$D$8</f>
        <v>0.49664747577126483</v>
      </c>
    </row>
    <row r="1116" spans="2:15">
      <c r="B1116" s="29">
        <v>1110</v>
      </c>
      <c r="C1116" s="26">
        <v>37</v>
      </c>
      <c r="D1116" s="26">
        <v>0.15487567020000001</v>
      </c>
      <c r="E1116" s="26">
        <v>-6.8512300940000007E-2</v>
      </c>
      <c r="F1116" s="26">
        <f>D1116-Mode1_Parameter_sheet!$D$7</f>
        <v>2.9384267949671139E-3</v>
      </c>
      <c r="G1116" s="26">
        <v>0.50346096900000004</v>
      </c>
      <c r="H1116" s="26">
        <v>1.4168994420000001E-2</v>
      </c>
      <c r="I1116" s="26">
        <f>G1116-Mode1_Parameter_sheet!$D$8</f>
        <v>-4.5904657593831777E-2</v>
      </c>
      <c r="K1116" s="26">
        <v>37</v>
      </c>
      <c r="L1116" s="33">
        <f>$R$8*COS($R$6*(K1116-Mode1_Parameter_sheet!$D$9))+$R$10*SIN($R$6*(K1116-Mode1_Parameter_sheet!$D$9))+$R$9*COS($R$7*(K1116-Mode1_Parameter_sheet!$D$9))+$R$11*SIN($R$7*(K1116-Mode1_Parameter_sheet!$D$9))</f>
        <v>7.0195251025834959E-3</v>
      </c>
      <c r="M1116" s="33">
        <f>L1116+Mode1_Parameter_sheet!$D$7</f>
        <v>0.15895676850761639</v>
      </c>
      <c r="N1116" s="33">
        <f>$R$8*COS($R$6*(K1116-Mode1_Parameter_sheet!$D$9))+$R$10*SIN($R$6*(K1116-Mode1_Parameter_sheet!$D$9))-$R$9*COS($R$7*(K1116-Mode1_Parameter_sheet!$D$9))-$R$11*SIN($R$7*(K1116-Mode1_Parameter_sheet!$D$9))</f>
        <v>-5.3211515396328145E-2</v>
      </c>
      <c r="O1116" s="33">
        <f>N1116+Mode1_Parameter_sheet!$D$8</f>
        <v>0.49615411119750369</v>
      </c>
    </row>
    <row r="1117" spans="2:15">
      <c r="B1117" s="29">
        <v>1111</v>
      </c>
      <c r="C1117" s="26">
        <v>37.033333329999998</v>
      </c>
      <c r="D1117" s="26">
        <v>0.15252778910000001</v>
      </c>
      <c r="E1117" s="26">
        <v>-7.6215061319999999E-2</v>
      </c>
      <c r="F1117" s="26">
        <f>D1117-Mode1_Parameter_sheet!$D$7</f>
        <v>5.9054569496710951E-4</v>
      </c>
      <c r="G1117" s="26">
        <v>0.50409595480000002</v>
      </c>
      <c r="H1117" s="26">
        <v>2.882786993E-2</v>
      </c>
      <c r="I1117" s="26">
        <f>G1117-Mode1_Parameter_sheet!$D$8</f>
        <v>-4.5269671793831789E-2</v>
      </c>
      <c r="K1117" s="26">
        <v>37.033333329999998</v>
      </c>
      <c r="L1117" s="33">
        <f>$R$8*COS($R$6*(K1117-Mode1_Parameter_sheet!$D$9))+$R$10*SIN($R$6*(K1117-Mode1_Parameter_sheet!$D$9))+$R$9*COS($R$7*(K1117-Mode1_Parameter_sheet!$D$9))+$R$11*SIN($R$7*(K1117-Mode1_Parameter_sheet!$D$9))</f>
        <v>4.7794585045921115E-3</v>
      </c>
      <c r="M1117" s="33">
        <f>L1117+Mode1_Parameter_sheet!$D$7</f>
        <v>0.156716701909625</v>
      </c>
      <c r="N1117" s="33">
        <f>$R$8*COS($R$6*(K1117-Mode1_Parameter_sheet!$D$9))+$R$10*SIN($R$6*(K1117-Mode1_Parameter_sheet!$D$9))-$R$9*COS($R$7*(K1117-Mode1_Parameter_sheet!$D$9))-$R$11*SIN($R$7*(K1117-Mode1_Parameter_sheet!$D$9))</f>
        <v>-5.3243183039498113E-2</v>
      </c>
      <c r="O1117" s="33">
        <f>N1117+Mode1_Parameter_sheet!$D$8</f>
        <v>0.49612244355433371</v>
      </c>
    </row>
    <row r="1118" spans="2:15">
      <c r="B1118" s="29">
        <v>1112</v>
      </c>
      <c r="C1118" s="26">
        <v>37.066666669999996</v>
      </c>
      <c r="D1118" s="26">
        <v>0.1497946661</v>
      </c>
      <c r="E1118" s="26">
        <v>-8.0433518189999997E-2</v>
      </c>
      <c r="F1118" s="26">
        <f>D1118-Mode1_Parameter_sheet!$D$7</f>
        <v>-2.1425773050328945E-3</v>
      </c>
      <c r="G1118" s="26">
        <v>0.50538282700000003</v>
      </c>
      <c r="H1118" s="26">
        <v>4.133478887E-2</v>
      </c>
      <c r="I1118" s="26">
        <f>G1118-Mode1_Parameter_sheet!$D$8</f>
        <v>-4.3982799593831778E-2</v>
      </c>
      <c r="K1118" s="26">
        <v>37.066666669999996</v>
      </c>
      <c r="L1118" s="33">
        <f>$R$8*COS($R$6*(K1118-Mode1_Parameter_sheet!$D$9))+$R$10*SIN($R$6*(K1118-Mode1_Parameter_sheet!$D$9))+$R$9*COS($R$7*(K1118-Mode1_Parameter_sheet!$D$9))+$R$11*SIN($R$7*(K1118-Mode1_Parameter_sheet!$D$9))</f>
        <v>2.3836878879381108E-3</v>
      </c>
      <c r="M1118" s="33">
        <f>L1118+Mode1_Parameter_sheet!$D$7</f>
        <v>0.154320931292971</v>
      </c>
      <c r="N1118" s="33">
        <f>$R$8*COS($R$6*(K1118-Mode1_Parameter_sheet!$D$9))+$R$10*SIN($R$6*(K1118-Mode1_Parameter_sheet!$D$9))-$R$9*COS($R$7*(K1118-Mode1_Parameter_sheet!$D$9))-$R$11*SIN($R$7*(K1118-Mode1_Parameter_sheet!$D$9))</f>
        <v>-5.2817751533002361E-2</v>
      </c>
      <c r="O1118" s="33">
        <f>N1118+Mode1_Parameter_sheet!$D$8</f>
        <v>0.49654787506082942</v>
      </c>
    </row>
    <row r="1119" spans="2:15">
      <c r="B1119" s="29">
        <v>1113</v>
      </c>
      <c r="C1119" s="26">
        <v>37.1</v>
      </c>
      <c r="D1119" s="26">
        <v>0.1471655546</v>
      </c>
      <c r="E1119" s="26">
        <v>-7.792555139E-2</v>
      </c>
      <c r="F1119" s="26">
        <f>D1119-Mode1_Parameter_sheet!$D$7</f>
        <v>-4.7716888050328976E-3</v>
      </c>
      <c r="G1119" s="26">
        <v>0.50685160740000001</v>
      </c>
      <c r="H1119" s="26">
        <v>4.918939747E-2</v>
      </c>
      <c r="I1119" s="26">
        <f>G1119-Mode1_Parameter_sheet!$D$8</f>
        <v>-4.2514019193831798E-2</v>
      </c>
      <c r="K1119" s="26">
        <v>37.1</v>
      </c>
      <c r="L1119" s="33">
        <f>$R$8*COS($R$6*(K1119-Mode1_Parameter_sheet!$D$9))+$R$10*SIN($R$6*(K1119-Mode1_Parameter_sheet!$D$9))+$R$9*COS($R$7*(K1119-Mode1_Parameter_sheet!$D$9))+$R$11*SIN($R$7*(K1119-Mode1_Parameter_sheet!$D$9))</f>
        <v>-1.4676057772568252E-4</v>
      </c>
      <c r="M1119" s="33">
        <f>L1119+Mode1_Parameter_sheet!$D$7</f>
        <v>0.15179048282730723</v>
      </c>
      <c r="N1119" s="33">
        <f>$R$8*COS($R$6*(K1119-Mode1_Parameter_sheet!$D$9))+$R$10*SIN($R$6*(K1119-Mode1_Parameter_sheet!$D$9))-$R$9*COS($R$7*(K1119-Mode1_Parameter_sheet!$D$9))-$R$11*SIN($R$7*(K1119-Mode1_Parameter_sheet!$D$9))</f>
        <v>-5.194399233521696E-2</v>
      </c>
      <c r="O1119" s="33">
        <f>N1119+Mode1_Parameter_sheet!$D$8</f>
        <v>0.49742163425861485</v>
      </c>
    </row>
    <row r="1120" spans="2:15">
      <c r="B1120" s="29">
        <v>1114</v>
      </c>
      <c r="C1120" s="26">
        <v>37.133333329999999</v>
      </c>
      <c r="D1120" s="26">
        <v>0.14459962940000001</v>
      </c>
      <c r="E1120" s="26">
        <v>-8.0631407500000002E-2</v>
      </c>
      <c r="F1120" s="26">
        <f>D1120-Mode1_Parameter_sheet!$D$7</f>
        <v>-7.3376140050328831E-3</v>
      </c>
      <c r="G1120" s="26">
        <v>0.5086621201</v>
      </c>
      <c r="H1120" s="26">
        <v>5.7821530539999999E-2</v>
      </c>
      <c r="I1120" s="26">
        <f>G1120-Mode1_Parameter_sheet!$D$8</f>
        <v>-4.0703506493831809E-2</v>
      </c>
      <c r="K1120" s="26">
        <v>37.133333329999999</v>
      </c>
      <c r="L1120" s="33">
        <f>$R$8*COS($R$6*(K1120-Mode1_Parameter_sheet!$D$9))+$R$10*SIN($R$6*(K1120-Mode1_Parameter_sheet!$D$9))+$R$9*COS($R$7*(K1120-Mode1_Parameter_sheet!$D$9))+$R$11*SIN($R$7*(K1120-Mode1_Parameter_sheet!$D$9))</f>
        <v>-2.7887594620401128E-3</v>
      </c>
      <c r="M1120" s="33">
        <f>L1120+Mode1_Parameter_sheet!$D$7</f>
        <v>0.14914848394299279</v>
      </c>
      <c r="N1120" s="33">
        <f>$R$8*COS($R$6*(K1120-Mode1_Parameter_sheet!$D$9))+$R$10*SIN($R$6*(K1120-Mode1_Parameter_sheet!$D$9))-$R$9*COS($R$7*(K1120-Mode1_Parameter_sheet!$D$9))-$R$11*SIN($R$7*(K1120-Mode1_Parameter_sheet!$D$9))</f>
        <v>-5.0634730570683489E-2</v>
      </c>
      <c r="O1120" s="33">
        <f>N1120+Mode1_Parameter_sheet!$D$8</f>
        <v>0.49873089602314835</v>
      </c>
    </row>
    <row r="1121" spans="2:15">
      <c r="B1121" s="29">
        <v>1115</v>
      </c>
      <c r="C1121" s="26">
        <v>37.166666669999998</v>
      </c>
      <c r="D1121" s="26">
        <v>0.14179012739999999</v>
      </c>
      <c r="E1121" s="26">
        <v>-7.8051620259999996E-2</v>
      </c>
      <c r="F1121" s="26">
        <f>D1121-Mode1_Parameter_sheet!$D$7</f>
        <v>-1.0147116005032902E-2</v>
      </c>
      <c r="G1121" s="26">
        <v>0.51070637610000003</v>
      </c>
      <c r="H1121" s="26">
        <v>6.995654472E-2</v>
      </c>
      <c r="I1121" s="26">
        <f>G1121-Mode1_Parameter_sheet!$D$8</f>
        <v>-3.8659250493831787E-2</v>
      </c>
      <c r="K1121" s="26">
        <v>37.166666669999998</v>
      </c>
      <c r="L1121" s="33">
        <f>$R$8*COS($R$6*(K1121-Mode1_Parameter_sheet!$D$9))+$R$10*SIN($R$6*(K1121-Mode1_Parameter_sheet!$D$9))+$R$9*COS($R$7*(K1121-Mode1_Parameter_sheet!$D$9))+$R$11*SIN($R$7*(K1121-Mode1_Parameter_sheet!$D$9))</f>
        <v>-5.517299963950003E-3</v>
      </c>
      <c r="M1121" s="33">
        <f>L1121+Mode1_Parameter_sheet!$D$7</f>
        <v>0.14641994344108289</v>
      </c>
      <c r="N1121" s="33">
        <f>$R$8*COS($R$6*(K1121-Mode1_Parameter_sheet!$D$9))+$R$10*SIN($R$6*(K1121-Mode1_Parameter_sheet!$D$9))-$R$9*COS($R$7*(K1121-Mode1_Parameter_sheet!$D$9))-$R$11*SIN($R$7*(K1121-Mode1_Parameter_sheet!$D$9))</f>
        <v>-4.890668700419773E-2</v>
      </c>
      <c r="O1121" s="33">
        <f>N1121+Mode1_Parameter_sheet!$D$8</f>
        <v>0.50045893958963406</v>
      </c>
    </row>
    <row r="1122" spans="2:15">
      <c r="B1122" s="29">
        <v>1116</v>
      </c>
      <c r="C1122" s="26">
        <v>37.200000000000003</v>
      </c>
      <c r="D1122" s="26">
        <v>0.139396188</v>
      </c>
      <c r="E1122" s="26">
        <v>-7.8410813600000004E-2</v>
      </c>
      <c r="F1122" s="26">
        <f>D1122-Mode1_Parameter_sheet!$D$7</f>
        <v>-1.2541055405032892E-2</v>
      </c>
      <c r="G1122" s="26">
        <v>0.51332588980000005</v>
      </c>
      <c r="H1122" s="26">
        <v>7.9044357809999993E-2</v>
      </c>
      <c r="I1122" s="26">
        <f>G1122-Mode1_Parameter_sheet!$D$8</f>
        <v>-3.6039736793831767E-2</v>
      </c>
      <c r="K1122" s="26">
        <v>37.200000000000003</v>
      </c>
      <c r="L1122" s="33">
        <f>$R$8*COS($R$6*(K1122-Mode1_Parameter_sheet!$D$9))+$R$10*SIN($R$6*(K1122-Mode1_Parameter_sheet!$D$9))+$R$9*COS($R$7*(K1122-Mode1_Parameter_sheet!$D$9))+$R$11*SIN($R$7*(K1122-Mode1_Parameter_sheet!$D$9))</f>
        <v>-8.3057354480853586E-3</v>
      </c>
      <c r="M1122" s="33">
        <f>L1122+Mode1_Parameter_sheet!$D$7</f>
        <v>0.14363150795694754</v>
      </c>
      <c r="N1122" s="33">
        <f>$R$8*COS($R$6*(K1122-Mode1_Parameter_sheet!$D$9))+$R$10*SIN($R$6*(K1122-Mode1_Parameter_sheet!$D$9))-$R$9*COS($R$7*(K1122-Mode1_Parameter_sheet!$D$9))-$R$11*SIN($R$7*(K1122-Mode1_Parameter_sheet!$D$9))</f>
        <v>-4.6780285585393239E-2</v>
      </c>
      <c r="O1122" s="33">
        <f>N1122+Mode1_Parameter_sheet!$D$8</f>
        <v>0.50258534100843855</v>
      </c>
    </row>
    <row r="1123" spans="2:15">
      <c r="B1123" s="29">
        <v>1117</v>
      </c>
      <c r="C1123" s="26">
        <v>37.233333330000001</v>
      </c>
      <c r="D1123" s="26">
        <v>0.1365627398</v>
      </c>
      <c r="E1123" s="26">
        <v>-7.8227318739999996E-2</v>
      </c>
      <c r="F1123" s="26">
        <f>D1123-Mode1_Parameter_sheet!$D$7</f>
        <v>-1.5374503605032896E-2</v>
      </c>
      <c r="G1123" s="26">
        <v>0.51597599999999999</v>
      </c>
      <c r="H1123" s="26">
        <v>8.3703762690000003E-2</v>
      </c>
      <c r="I1123" s="26">
        <f>G1123-Mode1_Parameter_sheet!$D$8</f>
        <v>-3.3389626593831823E-2</v>
      </c>
      <c r="K1123" s="26">
        <v>37.233333330000001</v>
      </c>
      <c r="L1123" s="33">
        <f>$R$8*COS($R$6*(K1123-Mode1_Parameter_sheet!$D$9))+$R$10*SIN($R$6*(K1123-Mode1_Parameter_sheet!$D$9))+$R$9*COS($R$7*(K1123-Mode1_Parameter_sheet!$D$9))+$R$11*SIN($R$7*(K1123-Mode1_Parameter_sheet!$D$9))</f>
        <v>-1.1126054267968069E-2</v>
      </c>
      <c r="M1123" s="33">
        <f>L1123+Mode1_Parameter_sheet!$D$7</f>
        <v>0.14081118913706483</v>
      </c>
      <c r="N1123" s="33">
        <f>$R$8*COS($R$6*(K1123-Mode1_Parameter_sheet!$D$9))+$R$10*SIN($R$6*(K1123-Mode1_Parameter_sheet!$D$9))-$R$9*COS($R$7*(K1123-Mode1_Parameter_sheet!$D$9))-$R$11*SIN($R$7*(K1123-Mode1_Parameter_sheet!$D$9))</f>
        <v>-4.4279421124348295E-2</v>
      </c>
      <c r="O1123" s="33">
        <f>N1123+Mode1_Parameter_sheet!$D$8</f>
        <v>0.50508620546948357</v>
      </c>
    </row>
    <row r="1124" spans="2:15">
      <c r="B1124" s="29">
        <v>1118</v>
      </c>
      <c r="C1124" s="26">
        <v>37.266666669999999</v>
      </c>
      <c r="D1124" s="26">
        <v>0.13418103340000001</v>
      </c>
      <c r="E1124" s="26">
        <v>-7.4882094509999997E-2</v>
      </c>
      <c r="F1124" s="26">
        <f>D1124-Mode1_Parameter_sheet!$D$7</f>
        <v>-1.7756210005032885E-2</v>
      </c>
      <c r="G1124" s="26">
        <v>0.51890614059999995</v>
      </c>
      <c r="H1124" s="26">
        <v>9.4480425430000001E-2</v>
      </c>
      <c r="I1124" s="26">
        <f>G1124-Mode1_Parameter_sheet!$D$8</f>
        <v>-3.0459485993831859E-2</v>
      </c>
      <c r="K1124" s="26">
        <v>37.266666669999999</v>
      </c>
      <c r="L1124" s="33">
        <f>$R$8*COS($R$6*(K1124-Mode1_Parameter_sheet!$D$9))+$R$10*SIN($R$6*(K1124-Mode1_Parameter_sheet!$D$9))+$R$9*COS($R$7*(K1124-Mode1_Parameter_sheet!$D$9))+$R$11*SIN($R$7*(K1124-Mode1_Parameter_sheet!$D$9))</f>
        <v>-1.3949164265426705E-2</v>
      </c>
      <c r="M1124" s="33">
        <f>L1124+Mode1_Parameter_sheet!$D$7</f>
        <v>0.1379880791396062</v>
      </c>
      <c r="N1124" s="33">
        <f>$R$8*COS($R$6*(K1124-Mode1_Parameter_sheet!$D$9))+$R$10*SIN($R$6*(K1124-Mode1_Parameter_sheet!$D$9))-$R$9*COS($R$7*(K1124-Mode1_Parameter_sheet!$D$9))-$R$11*SIN($R$7*(K1124-Mode1_Parameter_sheet!$D$9))</f>
        <v>-4.1431199034818317E-2</v>
      </c>
      <c r="O1124" s="33">
        <f>N1124+Mode1_Parameter_sheet!$D$8</f>
        <v>0.50793442755901352</v>
      </c>
    </row>
    <row r="1125" spans="2:15">
      <c r="B1125" s="29">
        <v>1119</v>
      </c>
      <c r="C1125" s="26">
        <v>37.299999999999997</v>
      </c>
      <c r="D1125" s="26">
        <v>0.1315706002</v>
      </c>
      <c r="E1125" s="26">
        <v>-7.4243382080000003E-2</v>
      </c>
      <c r="F1125" s="26">
        <f>D1125-Mode1_Parameter_sheet!$D$7</f>
        <v>-2.0366643205032897E-2</v>
      </c>
      <c r="G1125" s="26">
        <v>0.52227469500000001</v>
      </c>
      <c r="H1125" s="26">
        <v>0.1030559447</v>
      </c>
      <c r="I1125" s="26">
        <f>G1125-Mode1_Parameter_sheet!$D$8</f>
        <v>-2.7090931593831802E-2</v>
      </c>
      <c r="K1125" s="26">
        <v>37.299999999999997</v>
      </c>
      <c r="L1125" s="33">
        <f>$R$8*COS($R$6*(K1125-Mode1_Parameter_sheet!$D$9))+$R$10*SIN($R$6*(K1125-Mode1_Parameter_sheet!$D$9))+$R$9*COS($R$7*(K1125-Mode1_Parameter_sheet!$D$9))+$R$11*SIN($R$7*(K1125-Mode1_Parameter_sheet!$D$9))</f>
        <v>-1.6745193137558245E-2</v>
      </c>
      <c r="M1125" s="33">
        <f>L1125+Mode1_Parameter_sheet!$D$7</f>
        <v>0.13519205026747466</v>
      </c>
      <c r="N1125" s="33">
        <f>$R$8*COS($R$6*(K1125-Mode1_Parameter_sheet!$D$9))+$R$10*SIN($R$6*(K1125-Mode1_Parameter_sheet!$D$9))-$R$9*COS($R$7*(K1125-Mode1_Parameter_sheet!$D$9))-$R$11*SIN($R$7*(K1125-Mode1_Parameter_sheet!$D$9))</f>
        <v>-3.8265647806748626E-2</v>
      </c>
      <c r="O1125" s="33">
        <f>N1125+Mode1_Parameter_sheet!$D$8</f>
        <v>0.51109997878708313</v>
      </c>
    </row>
    <row r="1126" spans="2:15">
      <c r="B1126" s="29">
        <v>1120</v>
      </c>
      <c r="C1126" s="26">
        <v>37.333333330000002</v>
      </c>
      <c r="D1126" s="26">
        <v>0.12923147460000001</v>
      </c>
      <c r="E1126" s="26">
        <v>-6.8238345519999993E-2</v>
      </c>
      <c r="F1126" s="26">
        <f>D1126-Mode1_Parameter_sheet!$D$7</f>
        <v>-2.2705768805032889E-2</v>
      </c>
      <c r="G1126" s="26">
        <v>0.52577653690000004</v>
      </c>
      <c r="H1126" s="26">
        <v>0.1055898297</v>
      </c>
      <c r="I1126" s="26">
        <f>G1126-Mode1_Parameter_sheet!$D$8</f>
        <v>-2.3589089693831777E-2</v>
      </c>
      <c r="K1126" s="26">
        <v>37.333333330000002</v>
      </c>
      <c r="L1126" s="33">
        <f>$R$8*COS($R$6*(K1126-Mode1_Parameter_sheet!$D$9))+$R$10*SIN($R$6*(K1126-Mode1_Parameter_sheet!$D$9))+$R$9*COS($R$7*(K1126-Mode1_Parameter_sheet!$D$9))+$R$11*SIN($R$7*(K1126-Mode1_Parameter_sheet!$D$9))</f>
        <v>-1.9483809347278017E-2</v>
      </c>
      <c r="M1126" s="33">
        <f>L1126+Mode1_Parameter_sheet!$D$7</f>
        <v>0.13245343405775489</v>
      </c>
      <c r="N1126" s="33">
        <f>$R$8*COS($R$6*(K1126-Mode1_Parameter_sheet!$D$9))+$R$10*SIN($R$6*(K1126-Mode1_Parameter_sheet!$D$9))-$R$9*COS($R$7*(K1126-Mode1_Parameter_sheet!$D$9))-$R$11*SIN($R$7*(K1126-Mode1_Parameter_sheet!$D$9))</f>
        <v>-3.4815397079219573E-2</v>
      </c>
      <c r="O1126" s="33">
        <f>N1126+Mode1_Parameter_sheet!$D$8</f>
        <v>0.51455022951461227</v>
      </c>
    </row>
    <row r="1127" spans="2:15">
      <c r="B1127" s="29">
        <v>1121</v>
      </c>
      <c r="C1127" s="26">
        <v>37.366666670000001</v>
      </c>
      <c r="D1127" s="26">
        <v>0.12702137720000001</v>
      </c>
      <c r="E1127" s="26">
        <v>-6.5268849870000006E-2</v>
      </c>
      <c r="F1127" s="26">
        <f>D1127-Mode1_Parameter_sheet!$D$7</f>
        <v>-2.4915866205032888E-2</v>
      </c>
      <c r="G1127" s="26">
        <v>0.52931401700000003</v>
      </c>
      <c r="H1127" s="26">
        <v>0.1081651151</v>
      </c>
      <c r="I1127" s="26">
        <f>G1127-Mode1_Parameter_sheet!$D$8</f>
        <v>-2.0051609593831787E-2</v>
      </c>
      <c r="K1127" s="26">
        <v>37.366666670000001</v>
      </c>
      <c r="L1127" s="33">
        <f>$R$8*COS($R$6*(K1127-Mode1_Parameter_sheet!$D$9))+$R$10*SIN($R$6*(K1127-Mode1_Parameter_sheet!$D$9))+$R$9*COS($R$7*(K1127-Mode1_Parameter_sheet!$D$9))+$R$11*SIN($R$7*(K1127-Mode1_Parameter_sheet!$D$9))</f>
        <v>-2.2134544848141154E-2</v>
      </c>
      <c r="M1127" s="33">
        <f>L1127+Mode1_Parameter_sheet!$D$7</f>
        <v>0.12980269855689175</v>
      </c>
      <c r="N1127" s="33">
        <f>$R$8*COS($R$6*(K1127-Mode1_Parameter_sheet!$D$9))+$R$10*SIN($R$6*(K1127-Mode1_Parameter_sheet!$D$9))-$R$9*COS($R$7*(K1127-Mode1_Parameter_sheet!$D$9))-$R$11*SIN($R$7*(K1127-Mode1_Parameter_sheet!$D$9))</f>
        <v>-3.1115340185556908E-2</v>
      </c>
      <c r="O1127" s="33">
        <f>N1127+Mode1_Parameter_sheet!$D$8</f>
        <v>0.51825028640827486</v>
      </c>
    </row>
    <row r="1128" spans="2:15">
      <c r="B1128" s="29">
        <v>1122</v>
      </c>
      <c r="C1128" s="26">
        <v>37.4</v>
      </c>
      <c r="D1128" s="26">
        <v>0.124880218</v>
      </c>
      <c r="E1128" s="26">
        <v>-5.7987858509999997E-2</v>
      </c>
      <c r="F1128" s="26">
        <f>D1128-Mode1_Parameter_sheet!$D$7</f>
        <v>-2.7057025405032895E-2</v>
      </c>
      <c r="G1128" s="26">
        <v>0.53298754459999997</v>
      </c>
      <c r="H1128" s="26">
        <v>0.11310549289999999</v>
      </c>
      <c r="I1128" s="26">
        <f>G1128-Mode1_Parameter_sheet!$D$8</f>
        <v>-1.6378081993831839E-2</v>
      </c>
      <c r="K1128" s="26">
        <v>37.4</v>
      </c>
      <c r="L1128" s="33">
        <f>$R$8*COS($R$6*(K1128-Mode1_Parameter_sheet!$D$9))+$R$10*SIN($R$6*(K1128-Mode1_Parameter_sheet!$D$9))+$R$9*COS($R$7*(K1128-Mode1_Parameter_sheet!$D$9))+$R$11*SIN($R$7*(K1128-Mode1_Parameter_sheet!$D$9))</f>
        <v>-2.4667124179899632E-2</v>
      </c>
      <c r="M1128" s="33">
        <f>L1128+Mode1_Parameter_sheet!$D$7</f>
        <v>0.12727011922513326</v>
      </c>
      <c r="N1128" s="33">
        <f>$R$8*COS($R$6*(K1128-Mode1_Parameter_sheet!$D$9))+$R$10*SIN($R$6*(K1128-Mode1_Parameter_sheet!$D$9))-$R$9*COS($R$7*(K1128-Mode1_Parameter_sheet!$D$9))-$R$11*SIN($R$7*(K1128-Mode1_Parameter_sheet!$D$9))</f>
        <v>-2.720227894009598E-2</v>
      </c>
      <c r="O1128" s="33">
        <f>N1128+Mode1_Parameter_sheet!$D$8</f>
        <v>0.52216334765373584</v>
      </c>
    </row>
    <row r="1129" spans="2:15">
      <c r="B1129" s="29">
        <v>1123</v>
      </c>
      <c r="C1129" s="26">
        <v>37.433333330000004</v>
      </c>
      <c r="D1129" s="26">
        <v>0.1231555199</v>
      </c>
      <c r="E1129" s="26">
        <v>-5.3114223549999999E-2</v>
      </c>
      <c r="F1129" s="26">
        <f>D1129-Mode1_Parameter_sheet!$D$7</f>
        <v>-2.87817235050329E-2</v>
      </c>
      <c r="G1129" s="26">
        <v>0.53685438320000001</v>
      </c>
      <c r="H1129" s="26">
        <v>0.1151421443</v>
      </c>
      <c r="I1129" s="26">
        <f>G1129-Mode1_Parameter_sheet!$D$8</f>
        <v>-1.2511243393831806E-2</v>
      </c>
      <c r="K1129" s="26">
        <v>37.433333330000004</v>
      </c>
      <c r="L1129" s="33">
        <f>$R$8*COS($R$6*(K1129-Mode1_Parameter_sheet!$D$9))+$R$10*SIN($R$6*(K1129-Mode1_Parameter_sheet!$D$9))+$R$9*COS($R$7*(K1129-Mode1_Parameter_sheet!$D$9))+$R$11*SIN($R$7*(K1129-Mode1_Parameter_sheet!$D$9))</f>
        <v>-2.7051803157663323E-2</v>
      </c>
      <c r="M1129" s="33">
        <f>L1129+Mode1_Parameter_sheet!$D$7</f>
        <v>0.12488544024736957</v>
      </c>
      <c r="N1129" s="33">
        <f>$R$8*COS($R$6*(K1129-Mode1_Parameter_sheet!$D$9))+$R$10*SIN($R$6*(K1129-Mode1_Parameter_sheet!$D$9))-$R$9*COS($R$7*(K1129-Mode1_Parameter_sheet!$D$9))-$R$11*SIN($R$7*(K1129-Mode1_Parameter_sheet!$D$9))</f>
        <v>-2.3114542473856751E-2</v>
      </c>
      <c r="O1129" s="33">
        <f>N1129+Mode1_Parameter_sheet!$D$8</f>
        <v>0.52625108411997501</v>
      </c>
    </row>
    <row r="1130" spans="2:15">
      <c r="B1130" s="29">
        <v>1124</v>
      </c>
      <c r="C1130" s="26">
        <v>37.466666670000002</v>
      </c>
      <c r="D1130" s="26">
        <v>0.1213392697</v>
      </c>
      <c r="E1130" s="26">
        <v>-5.033737873E-2</v>
      </c>
      <c r="F1130" s="26">
        <f>D1130-Mode1_Parameter_sheet!$D$7</f>
        <v>-3.0597973705032894E-2</v>
      </c>
      <c r="G1130" s="26">
        <v>0.54066368750000005</v>
      </c>
      <c r="H1130" s="26">
        <v>0.1112711613</v>
      </c>
      <c r="I1130" s="26">
        <f>G1130-Mode1_Parameter_sheet!$D$8</f>
        <v>-8.7019390938317676E-3</v>
      </c>
      <c r="K1130" s="26">
        <v>37.466666670000002</v>
      </c>
      <c r="L1130" s="33">
        <f>$R$8*COS($R$6*(K1130-Mode1_Parameter_sheet!$D$9))+$R$10*SIN($R$6*(K1130-Mode1_Parameter_sheet!$D$9))+$R$9*COS($R$7*(K1130-Mode1_Parameter_sheet!$D$9))+$R$11*SIN($R$7*(K1130-Mode1_Parameter_sheet!$D$9))</f>
        <v>-2.9259699077178403E-2</v>
      </c>
      <c r="M1130" s="33">
        <f>L1130+Mode1_Parameter_sheet!$D$7</f>
        <v>0.12267754432785449</v>
      </c>
      <c r="N1130" s="33">
        <f>$R$8*COS($R$6*(K1130-Mode1_Parameter_sheet!$D$9))+$R$10*SIN($R$6*(K1130-Mode1_Parameter_sheet!$D$9))-$R$9*COS($R$7*(K1130-Mode1_Parameter_sheet!$D$9))-$R$11*SIN($R$7*(K1130-Mode1_Parameter_sheet!$D$9))</f>
        <v>-1.8891604147523944E-2</v>
      </c>
      <c r="O1130" s="33">
        <f>N1130+Mode1_Parameter_sheet!$D$8</f>
        <v>0.53047402244630781</v>
      </c>
    </row>
    <row r="1131" spans="2:15">
      <c r="B1131" s="29">
        <v>1125</v>
      </c>
      <c r="C1131" s="26">
        <v>37.5</v>
      </c>
      <c r="D1131" s="26">
        <v>0.1197996947</v>
      </c>
      <c r="E1131" s="26">
        <v>-3.6634699350000001E-2</v>
      </c>
      <c r="F1131" s="26">
        <f>D1131-Mode1_Parameter_sheet!$D$7</f>
        <v>-3.2137548705032895E-2</v>
      </c>
      <c r="G1131" s="26">
        <v>0.54427246060000001</v>
      </c>
      <c r="H1131" s="26">
        <v>0.1110281744</v>
      </c>
      <c r="I1131" s="26">
        <f>G1131-Mode1_Parameter_sheet!$D$8</f>
        <v>-5.0931659938318052E-3</v>
      </c>
      <c r="K1131" s="26">
        <v>37.5</v>
      </c>
      <c r="L1131" s="33">
        <f>$R$8*COS($R$6*(K1131-Mode1_Parameter_sheet!$D$9))+$R$10*SIN($R$6*(K1131-Mode1_Parameter_sheet!$D$9))+$R$9*COS($R$7*(K1131-Mode1_Parameter_sheet!$D$9))+$R$11*SIN($R$7*(K1131-Mode1_Parameter_sheet!$D$9))</f>
        <v>-3.1263116972680693E-2</v>
      </c>
      <c r="M1131" s="33">
        <f>L1131+Mode1_Parameter_sheet!$D$7</f>
        <v>0.1206741264323522</v>
      </c>
      <c r="N1131" s="33">
        <f>$R$8*COS($R$6*(K1131-Mode1_Parameter_sheet!$D$9))+$R$10*SIN($R$6*(K1131-Mode1_Parameter_sheet!$D$9))-$R$9*COS($R$7*(K1131-Mode1_Parameter_sheet!$D$9))-$R$11*SIN($R$7*(K1131-Mode1_Parameter_sheet!$D$9))</f>
        <v>-1.4573691674538855E-2</v>
      </c>
      <c r="O1131" s="33">
        <f>N1131+Mode1_Parameter_sheet!$D$8</f>
        <v>0.534791934919293</v>
      </c>
    </row>
    <row r="1132" spans="2:15">
      <c r="B1132" s="29">
        <v>1126</v>
      </c>
      <c r="C1132" s="26">
        <v>37.533333329999998</v>
      </c>
      <c r="D1132" s="26">
        <v>0.1188969564</v>
      </c>
      <c r="E1132" s="26">
        <v>-2.5745040680000001E-2</v>
      </c>
      <c r="F1132" s="26">
        <f>D1132-Mode1_Parameter_sheet!$D$7</f>
        <v>-3.3040287005032892E-2</v>
      </c>
      <c r="G1132" s="26">
        <v>0.54806556579999999</v>
      </c>
      <c r="H1132" s="26">
        <v>0.1113613244</v>
      </c>
      <c r="I1132" s="26">
        <f>G1132-Mode1_Parameter_sheet!$D$8</f>
        <v>-1.3000607938318254E-3</v>
      </c>
      <c r="K1132" s="26">
        <v>37.533333329999998</v>
      </c>
      <c r="L1132" s="33">
        <f>$R$8*COS($R$6*(K1132-Mode1_Parameter_sheet!$D$9))+$R$10*SIN($R$6*(K1132-Mode1_Parameter_sheet!$D$9))+$R$9*COS($R$7*(K1132-Mode1_Parameter_sheet!$D$9))+$R$11*SIN($R$7*(K1132-Mode1_Parameter_sheet!$D$9))</f>
        <v>-3.3035873296809501E-2</v>
      </c>
      <c r="M1132" s="33">
        <f>L1132+Mode1_Parameter_sheet!$D$7</f>
        <v>0.11890137010822339</v>
      </c>
      <c r="N1132" s="33">
        <f>$R$8*COS($R$6*(K1132-Mode1_Parameter_sheet!$D$9))+$R$10*SIN($R$6*(K1132-Mode1_Parameter_sheet!$D$9))-$R$9*COS($R$7*(K1132-Mode1_Parameter_sheet!$D$9))-$R$11*SIN($R$7*(K1132-Mode1_Parameter_sheet!$D$9))</f>
        <v>-1.0201381874892272E-2</v>
      </c>
      <c r="O1132" s="33">
        <f>N1132+Mode1_Parameter_sheet!$D$8</f>
        <v>0.53916424471893953</v>
      </c>
    </row>
    <row r="1133" spans="2:15">
      <c r="B1133" s="29">
        <v>1127</v>
      </c>
      <c r="C1133" s="26">
        <v>37.566666669999996</v>
      </c>
      <c r="D1133" s="26">
        <v>0.11808335859999999</v>
      </c>
      <c r="E1133" s="26">
        <v>-2.100859293E-2</v>
      </c>
      <c r="F1133" s="26">
        <f>D1133-Mode1_Parameter_sheet!$D$7</f>
        <v>-3.3853884805032902E-2</v>
      </c>
      <c r="G1133" s="26">
        <v>0.55169654889999997</v>
      </c>
      <c r="H1133" s="26">
        <v>0.1106446348</v>
      </c>
      <c r="I1133" s="26">
        <f>G1133-Mode1_Parameter_sheet!$D$8</f>
        <v>2.3309223061681594E-3</v>
      </c>
      <c r="K1133" s="26">
        <v>37.566666669999996</v>
      </c>
      <c r="L1133" s="33">
        <f>$R$8*COS($R$6*(K1133-Mode1_Parameter_sheet!$D$9))+$R$10*SIN($R$6*(K1133-Mode1_Parameter_sheet!$D$9))+$R$9*COS($R$7*(K1133-Mode1_Parameter_sheet!$D$9))+$R$11*SIN($R$7*(K1133-Mode1_Parameter_sheet!$D$9))</f>
        <v>-3.4553601418148124E-2</v>
      </c>
      <c r="M1133" s="33">
        <f>L1133+Mode1_Parameter_sheet!$D$7</f>
        <v>0.11738364198688478</v>
      </c>
      <c r="N1133" s="33">
        <f>$R$8*COS($R$6*(K1133-Mode1_Parameter_sheet!$D$9))+$R$10*SIN($R$6*(K1133-Mode1_Parameter_sheet!$D$9))-$R$9*COS($R$7*(K1133-Mode1_Parameter_sheet!$D$9))-$R$11*SIN($R$7*(K1133-Mode1_Parameter_sheet!$D$9))</f>
        <v>-5.8152070917507903E-3</v>
      </c>
      <c r="O1133" s="33">
        <f>N1133+Mode1_Parameter_sheet!$D$8</f>
        <v>0.54355041950208105</v>
      </c>
    </row>
    <row r="1134" spans="2:15">
      <c r="B1134" s="29">
        <v>1128</v>
      </c>
      <c r="C1134" s="26">
        <v>37.6</v>
      </c>
      <c r="D1134" s="26">
        <v>0.1174963836</v>
      </c>
      <c r="E1134" s="26">
        <v>-1.2887639419999999E-2</v>
      </c>
      <c r="F1134" s="26">
        <f>D1134-Mode1_Parameter_sheet!$D$7</f>
        <v>-3.4440859805032892E-2</v>
      </c>
      <c r="G1134" s="26">
        <v>0.55544187479999996</v>
      </c>
      <c r="H1134" s="26">
        <v>0.108792074</v>
      </c>
      <c r="I1134" s="26">
        <f>G1134-Mode1_Parameter_sheet!$D$8</f>
        <v>6.0762482061681444E-3</v>
      </c>
      <c r="K1134" s="26">
        <v>37.6</v>
      </c>
      <c r="L1134" s="33">
        <f>$R$8*COS($R$6*(K1134-Mode1_Parameter_sheet!$D$9))+$R$10*SIN($R$6*(K1134-Mode1_Parameter_sheet!$D$9))+$R$9*COS($R$7*(K1134-Mode1_Parameter_sheet!$D$9))+$R$11*SIN($R$7*(K1134-Mode1_Parameter_sheet!$D$9))</f>
        <v>-3.5794043018282422E-2</v>
      </c>
      <c r="M1134" s="33">
        <f>L1134+Mode1_Parameter_sheet!$D$7</f>
        <v>0.11614320038675047</v>
      </c>
      <c r="N1134" s="33">
        <f>$R$8*COS($R$6*(K1134-Mode1_Parameter_sheet!$D$9))+$R$10*SIN($R$6*(K1134-Mode1_Parameter_sheet!$D$9))-$R$9*COS($R$7*(K1134-Mode1_Parameter_sheet!$D$9))-$R$11*SIN($R$7*(K1134-Mode1_Parameter_sheet!$D$9))</f>
        <v>-1.4552662200424879E-3</v>
      </c>
      <c r="O1134" s="33">
        <f>N1134+Mode1_Parameter_sheet!$D$8</f>
        <v>0.54791036037378937</v>
      </c>
    </row>
    <row r="1135" spans="2:15">
      <c r="B1135" s="29">
        <v>1129</v>
      </c>
      <c r="C1135" s="26">
        <v>37.633333329999999</v>
      </c>
      <c r="D1135" s="26">
        <v>0.1172241827</v>
      </c>
      <c r="E1135" s="26">
        <v>-5.273194971E-4</v>
      </c>
      <c r="F1135" s="26">
        <f>D1135-Mode1_Parameter_sheet!$D$7</f>
        <v>-3.4713060705032897E-2</v>
      </c>
      <c r="G1135" s="26">
        <v>0.55894935379999999</v>
      </c>
      <c r="H1135" s="26">
        <v>0.1056691915</v>
      </c>
      <c r="I1135" s="26">
        <f>G1135-Mode1_Parameter_sheet!$D$8</f>
        <v>9.58372720616818E-3</v>
      </c>
      <c r="K1135" s="26">
        <v>37.633333329999999</v>
      </c>
      <c r="L1135" s="33">
        <f>$R$8*COS($R$6*(K1135-Mode1_Parameter_sheet!$D$9))+$R$10*SIN($R$6*(K1135-Mode1_Parameter_sheet!$D$9))+$R$9*COS($R$7*(K1135-Mode1_Parameter_sheet!$D$9))+$R$11*SIN($R$7*(K1135-Mode1_Parameter_sheet!$D$9))</f>
        <v>-3.6737324635898454E-2</v>
      </c>
      <c r="M1135" s="33">
        <f>L1135+Mode1_Parameter_sheet!$D$7</f>
        <v>0.11519991876913444</v>
      </c>
      <c r="N1135" s="33">
        <f>$R$8*COS($R$6*(K1135-Mode1_Parameter_sheet!$D$9))+$R$10*SIN($R$6*(K1135-Mode1_Parameter_sheet!$D$9))-$R$9*COS($R$7*(K1135-Mode1_Parameter_sheet!$D$9))-$R$11*SIN($R$7*(K1135-Mode1_Parameter_sheet!$D$9))</f>
        <v>2.8391679486276522E-3</v>
      </c>
      <c r="O1135" s="33">
        <f>N1135+Mode1_Parameter_sheet!$D$8</f>
        <v>0.55220479454245952</v>
      </c>
    </row>
    <row r="1136" spans="2:15">
      <c r="B1136" s="29">
        <v>1130</v>
      </c>
      <c r="C1136" s="26">
        <v>37.666666669999998</v>
      </c>
      <c r="D1136" s="26">
        <v>0.11746122890000001</v>
      </c>
      <c r="E1136" s="26">
        <v>5.6627005349999997E-3</v>
      </c>
      <c r="F1136" s="26">
        <f>D1136-Mode1_Parameter_sheet!$D$7</f>
        <v>-3.447601450503289E-2</v>
      </c>
      <c r="G1136" s="26">
        <v>0.56248648759999997</v>
      </c>
      <c r="H1136" s="26">
        <v>9.9036966589999997E-2</v>
      </c>
      <c r="I1136" s="26">
        <f>G1136-Mode1_Parameter_sheet!$D$8</f>
        <v>1.3120861006168161E-2</v>
      </c>
      <c r="K1136" s="26">
        <v>37.666666669999998</v>
      </c>
      <c r="L1136" s="33">
        <f>$R$8*COS($R$6*(K1136-Mode1_Parameter_sheet!$D$9))+$R$10*SIN($R$6*(K1136-Mode1_Parameter_sheet!$D$9))+$R$9*COS($R$7*(K1136-Mode1_Parameter_sheet!$D$9))+$R$11*SIN($R$7*(K1136-Mode1_Parameter_sheet!$D$9))</f>
        <v>-3.7366207920188826E-2</v>
      </c>
      <c r="M1136" s="33">
        <f>L1136+Mode1_Parameter_sheet!$D$7</f>
        <v>0.11457103548484407</v>
      </c>
      <c r="N1136" s="33">
        <f>$R$8*COS($R$6*(K1136-Mode1_Parameter_sheet!$D$9))+$R$10*SIN($R$6*(K1136-Mode1_Parameter_sheet!$D$9))-$R$9*COS($R$7*(K1136-Mode1_Parameter_sheet!$D$9))-$R$11*SIN($R$7*(K1136-Mode1_Parameter_sheet!$D$9))</f>
        <v>7.0300173594788178E-3</v>
      </c>
      <c r="O1136" s="33">
        <f>N1136+Mode1_Parameter_sheet!$D$8</f>
        <v>0.55639564395331065</v>
      </c>
    </row>
    <row r="1137" spans="2:15">
      <c r="B1137" s="29">
        <v>1131</v>
      </c>
      <c r="C1137" s="26">
        <v>37.700000000000003</v>
      </c>
      <c r="D1137" s="26">
        <v>0.11760169600000001</v>
      </c>
      <c r="E1137" s="26">
        <v>1.294619499E-2</v>
      </c>
      <c r="F1137" s="26">
        <f>D1137-Mode1_Parameter_sheet!$D$7</f>
        <v>-3.433554740503289E-2</v>
      </c>
      <c r="G1137" s="26">
        <v>0.5655518182</v>
      </c>
      <c r="H1137" s="26">
        <v>8.9928989969999998E-2</v>
      </c>
      <c r="I1137" s="26">
        <f>G1137-Mode1_Parameter_sheet!$D$8</f>
        <v>1.6186191606168188E-2</v>
      </c>
      <c r="K1137" s="26">
        <v>37.700000000000003</v>
      </c>
      <c r="L1137" s="33">
        <f>$R$8*COS($R$6*(K1137-Mode1_Parameter_sheet!$D$9))+$R$10*SIN($R$6*(K1137-Mode1_Parameter_sheet!$D$9))+$R$9*COS($R$7*(K1137-Mode1_Parameter_sheet!$D$9))+$R$11*SIN($R$7*(K1137-Mode1_Parameter_sheet!$D$9))</f>
        <v>-3.7666316778236668E-2</v>
      </c>
      <c r="M1137" s="33">
        <f>L1137+Mode1_Parameter_sheet!$D$7</f>
        <v>0.11427092662679622</v>
      </c>
      <c r="N1137" s="33">
        <f>$R$8*COS($R$6*(K1137-Mode1_Parameter_sheet!$D$9))+$R$10*SIN($R$6*(K1137-Mode1_Parameter_sheet!$D$9))-$R$9*COS($R$7*(K1137-Mode1_Parameter_sheet!$D$9))-$R$11*SIN($R$7*(K1137-Mode1_Parameter_sheet!$D$9))</f>
        <v>1.1080751932886396E-2</v>
      </c>
      <c r="O1137" s="33">
        <f>N1137+Mode1_Parameter_sheet!$D$8</f>
        <v>0.56044637852671819</v>
      </c>
    </row>
    <row r="1138" spans="2:15">
      <c r="B1138" s="29">
        <v>1132</v>
      </c>
      <c r="C1138" s="26">
        <v>37.733333330000001</v>
      </c>
      <c r="D1138" s="26">
        <v>0.1183243086</v>
      </c>
      <c r="E1138" s="26">
        <v>2.6813313830000001E-2</v>
      </c>
      <c r="F1138" s="26">
        <f>D1138-Mode1_Parameter_sheet!$D$7</f>
        <v>-3.3612934805032899E-2</v>
      </c>
      <c r="G1138" s="26">
        <v>0.56848175359999997</v>
      </c>
      <c r="H1138" s="26">
        <v>8.6726137450000004E-2</v>
      </c>
      <c r="I1138" s="26">
        <f>G1138-Mode1_Parameter_sheet!$D$8</f>
        <v>1.911612700616816E-2</v>
      </c>
      <c r="K1138" s="26">
        <v>37.733333330000001</v>
      </c>
      <c r="L1138" s="33">
        <f>$R$8*COS($R$6*(K1138-Mode1_Parameter_sheet!$D$9))+$R$10*SIN($R$6*(K1138-Mode1_Parameter_sheet!$D$9))+$R$9*COS($R$7*(K1138-Mode1_Parameter_sheet!$D$9))+$R$11*SIN($R$7*(K1138-Mode1_Parameter_sheet!$D$9))</f>
        <v>-3.7626338438140991E-2</v>
      </c>
      <c r="M1138" s="33">
        <f>L1138+Mode1_Parameter_sheet!$D$7</f>
        <v>0.1143109049668919</v>
      </c>
      <c r="N1138" s="33">
        <f>$R$8*COS($R$6*(K1138-Mode1_Parameter_sheet!$D$9))+$R$10*SIN($R$6*(K1138-Mode1_Parameter_sheet!$D$9))-$R$9*COS($R$7*(K1138-Mode1_Parameter_sheet!$D$9))-$R$11*SIN($R$7*(K1138-Mode1_Parameter_sheet!$D$9))</f>
        <v>1.4956734811255278E-2</v>
      </c>
      <c r="O1138" s="33">
        <f>N1138+Mode1_Parameter_sheet!$D$8</f>
        <v>0.56432236140508707</v>
      </c>
    </row>
    <row r="1139" spans="2:15">
      <c r="B1139" s="29">
        <v>1133</v>
      </c>
      <c r="C1139" s="26">
        <v>37.766666669999999</v>
      </c>
      <c r="D1139" s="26">
        <v>0.1193892503</v>
      </c>
      <c r="E1139" s="26">
        <v>3.8286340490000001E-2</v>
      </c>
      <c r="F1139" s="26">
        <f>D1139-Mode1_Parameter_sheet!$D$7</f>
        <v>-3.2547993105032896E-2</v>
      </c>
      <c r="G1139" s="26">
        <v>0.57133356069999996</v>
      </c>
      <c r="H1139" s="26">
        <v>7.7848861719999995E-2</v>
      </c>
      <c r="I1139" s="26">
        <f>G1139-Mode1_Parameter_sheet!$D$8</f>
        <v>2.1967934106168152E-2</v>
      </c>
      <c r="K1139" s="26">
        <v>37.766666669999999</v>
      </c>
      <c r="L1139" s="33">
        <f>$R$8*COS($R$6*(K1139-Mode1_Parameter_sheet!$D$9))+$R$10*SIN($R$6*(K1139-Mode1_Parameter_sheet!$D$9))+$R$9*COS($R$7*(K1139-Mode1_Parameter_sheet!$D$9))+$R$11*SIN($R$7*(K1139-Mode1_Parameter_sheet!$D$9))</f>
        <v>-3.7238192550717426E-2</v>
      </c>
      <c r="M1139" s="33">
        <f>L1139+Mode1_Parameter_sheet!$D$7</f>
        <v>0.11469905085431548</v>
      </c>
      <c r="N1139" s="33">
        <f>$R$8*COS($R$6*(K1139-Mode1_Parameter_sheet!$D$9))+$R$10*SIN($R$6*(K1139-Mode1_Parameter_sheet!$D$9))-$R$9*COS($R$7*(K1139-Mode1_Parameter_sheet!$D$9))-$R$11*SIN($R$7*(K1139-Mode1_Parameter_sheet!$D$9))</f>
        <v>1.8625533536674649E-2</v>
      </c>
      <c r="O1139" s="33">
        <f>N1139+Mode1_Parameter_sheet!$D$8</f>
        <v>0.56799116013050643</v>
      </c>
    </row>
    <row r="1140" spans="2:15">
      <c r="B1140" s="29">
        <v>1134</v>
      </c>
      <c r="C1140" s="26">
        <v>37.799999999999997</v>
      </c>
      <c r="D1140" s="26">
        <v>0.1208767313</v>
      </c>
      <c r="E1140" s="26">
        <v>4.835436924E-2</v>
      </c>
      <c r="F1140" s="26">
        <f>D1140-Mode1_Parameter_sheet!$D$7</f>
        <v>-3.1060512105032898E-2</v>
      </c>
      <c r="G1140" s="26">
        <v>0.57367167770000005</v>
      </c>
      <c r="H1140" s="26">
        <v>6.7379669569999995E-2</v>
      </c>
      <c r="I1140" s="26">
        <f>G1140-Mode1_Parameter_sheet!$D$8</f>
        <v>2.4306051106168236E-2</v>
      </c>
      <c r="K1140" s="26">
        <v>37.799999999999997</v>
      </c>
      <c r="L1140" s="33">
        <f>$R$8*COS($R$6*(K1140-Mode1_Parameter_sheet!$D$9))+$R$10*SIN($R$6*(K1140-Mode1_Parameter_sheet!$D$9))+$R$9*COS($R$7*(K1140-Mode1_Parameter_sheet!$D$9))+$R$11*SIN($R$7*(K1140-Mode1_Parameter_sheet!$D$9))</f>
        <v>-3.6497170211512685E-2</v>
      </c>
      <c r="M1140" s="33">
        <f>L1140+Mode1_Parameter_sheet!$D$7</f>
        <v>0.1154400731935202</v>
      </c>
      <c r="N1140" s="33">
        <f>$R$8*COS($R$6*(K1140-Mode1_Parameter_sheet!$D$9))+$R$10*SIN($R$6*(K1140-Mode1_Parameter_sheet!$D$9))-$R$9*COS($R$7*(K1140-Mode1_Parameter_sheet!$D$9))-$R$11*SIN($R$7*(K1140-Mode1_Parameter_sheet!$D$9))</f>
        <v>2.2057206652264391E-2</v>
      </c>
      <c r="O1140" s="33">
        <f>N1140+Mode1_Parameter_sheet!$D$8</f>
        <v>0.57142283324609622</v>
      </c>
    </row>
    <row r="1141" spans="2:15">
      <c r="B1141" s="29">
        <v>1135</v>
      </c>
      <c r="C1141" s="26">
        <v>37.833333330000002</v>
      </c>
      <c r="D1141" s="26">
        <v>0.1226128749</v>
      </c>
      <c r="E1141" s="26">
        <v>5.7555615390000002E-2</v>
      </c>
      <c r="F1141" s="26">
        <f>D1141-Mode1_Parameter_sheet!$D$7</f>
        <v>-2.9324368505032894E-2</v>
      </c>
      <c r="G1141" s="26">
        <v>0.57582553869999997</v>
      </c>
      <c r="H1141" s="26">
        <v>6.174402775E-2</v>
      </c>
      <c r="I1141" s="26">
        <f>G1141-Mode1_Parameter_sheet!$D$8</f>
        <v>2.645991210616816E-2</v>
      </c>
      <c r="K1141" s="26">
        <v>37.833333330000002</v>
      </c>
      <c r="L1141" s="33">
        <f>$R$8*COS($R$6*(K1141-Mode1_Parameter_sheet!$D$9))+$R$10*SIN($R$6*(K1141-Mode1_Parameter_sheet!$D$9))+$R$9*COS($R$7*(K1141-Mode1_Parameter_sheet!$D$9))+$R$11*SIN($R$7*(K1141-Mode1_Parameter_sheet!$D$9))</f>
        <v>-3.5402037779603851E-2</v>
      </c>
      <c r="M1141" s="33">
        <f>L1141+Mode1_Parameter_sheet!$D$7</f>
        <v>0.11653520562542904</v>
      </c>
      <c r="N1141" s="33">
        <f>$R$8*COS($R$6*(K1141-Mode1_Parameter_sheet!$D$9))+$R$10*SIN($R$6*(K1141-Mode1_Parameter_sheet!$D$9))-$R$9*COS($R$7*(K1141-Mode1_Parameter_sheet!$D$9))-$R$11*SIN($R$7*(K1141-Mode1_Parameter_sheet!$D$9))</f>
        <v>2.5224571740812236E-2</v>
      </c>
      <c r="O1141" s="33">
        <f>N1141+Mode1_Parameter_sheet!$D$8</f>
        <v>0.57459019833464409</v>
      </c>
    </row>
    <row r="1142" spans="2:15">
      <c r="B1142" s="29">
        <v>1136</v>
      </c>
      <c r="C1142" s="26">
        <v>37.866666670000001</v>
      </c>
      <c r="D1142" s="26">
        <v>0.1247137723</v>
      </c>
      <c r="E1142" s="26">
        <v>6.5388755879999996E-2</v>
      </c>
      <c r="F1142" s="26">
        <f>D1142-Mode1_Parameter_sheet!$D$7</f>
        <v>-2.7223471105032898E-2</v>
      </c>
      <c r="G1142" s="26">
        <v>0.57778794619999996</v>
      </c>
      <c r="H1142" s="26">
        <v>5.404493715E-2</v>
      </c>
      <c r="I1142" s="26">
        <f>G1142-Mode1_Parameter_sheet!$D$8</f>
        <v>2.8422319606168145E-2</v>
      </c>
      <c r="K1142" s="26">
        <v>37.866666670000001</v>
      </c>
      <c r="L1142" s="33">
        <f>$R$8*COS($R$6*(K1142-Mode1_Parameter_sheet!$D$9))+$R$10*SIN($R$6*(K1142-Mode1_Parameter_sheet!$D$9))+$R$9*COS($R$7*(K1142-Mode1_Parameter_sheet!$D$9))+$R$11*SIN($R$7*(K1142-Mode1_Parameter_sheet!$D$9))</f>
        <v>-3.3955106121652763E-2</v>
      </c>
      <c r="M1142" s="33">
        <f>L1142+Mode1_Parameter_sheet!$D$7</f>
        <v>0.11798213728338014</v>
      </c>
      <c r="N1142" s="33">
        <f>$R$8*COS($R$6*(K1142-Mode1_Parameter_sheet!$D$9))+$R$10*SIN($R$6*(K1142-Mode1_Parameter_sheet!$D$9))-$R$9*COS($R$7*(K1142-Mode1_Parameter_sheet!$D$9))-$R$11*SIN($R$7*(K1142-Mode1_Parameter_sheet!$D$9))</f>
        <v>2.8103432521436329E-2</v>
      </c>
      <c r="O1142" s="33">
        <f>N1142+Mode1_Parameter_sheet!$D$8</f>
        <v>0.57746905911526814</v>
      </c>
    </row>
    <row r="1143" spans="2:15">
      <c r="B1143" s="29">
        <v>1137</v>
      </c>
      <c r="C1143" s="26">
        <v>37.9</v>
      </c>
      <c r="D1143" s="26">
        <v>0.12697212529999999</v>
      </c>
      <c r="E1143" s="26">
        <v>6.9759242740000005E-2</v>
      </c>
      <c r="F1143" s="26">
        <f>D1143-Mode1_Parameter_sheet!$D$7</f>
        <v>-2.4965118105032907E-2</v>
      </c>
      <c r="G1143" s="26">
        <v>0.57942853449999998</v>
      </c>
      <c r="H1143" s="26">
        <v>4.6263082160000003E-2</v>
      </c>
      <c r="I1143" s="26">
        <f>G1143-Mode1_Parameter_sheet!$D$8</f>
        <v>3.0062907906168168E-2</v>
      </c>
      <c r="K1143" s="26">
        <v>37.9</v>
      </c>
      <c r="L1143" s="33">
        <f>$R$8*COS($R$6*(K1143-Mode1_Parameter_sheet!$D$9))+$R$10*SIN($R$6*(K1143-Mode1_Parameter_sheet!$D$9))+$R$9*COS($R$7*(K1143-Mode1_Parameter_sheet!$D$9))+$R$11*SIN($R$7*(K1143-Mode1_Parameter_sheet!$D$9))</f>
        <v>-3.2162265535326751E-2</v>
      </c>
      <c r="M1143" s="33">
        <f>L1143+Mode1_Parameter_sheet!$D$7</f>
        <v>0.11977497786970615</v>
      </c>
      <c r="N1143" s="33">
        <f>$R$8*COS($R$6*(K1143-Mode1_Parameter_sheet!$D$9))+$R$10*SIN($R$6*(K1143-Mode1_Parameter_sheet!$D$9))-$R$9*COS($R$7*(K1143-Mode1_Parameter_sheet!$D$9))-$R$11*SIN($R$7*(K1143-Mode1_Parameter_sheet!$D$9))</f>
        <v>3.0672774614784244E-2</v>
      </c>
      <c r="O1143" s="33">
        <f>N1143+Mode1_Parameter_sheet!$D$8</f>
        <v>0.58003840120861605</v>
      </c>
    </row>
    <row r="1144" spans="2:15">
      <c r="B1144" s="29">
        <v>1138</v>
      </c>
      <c r="C1144" s="26">
        <v>37.933333330000004</v>
      </c>
      <c r="D1144" s="26">
        <v>0.12936438850000001</v>
      </c>
      <c r="E1144" s="26">
        <v>7.9490196669999999E-2</v>
      </c>
      <c r="F1144" s="26">
        <f>D1144-Mode1_Parameter_sheet!$D$7</f>
        <v>-2.2572854905032885E-2</v>
      </c>
      <c r="G1144" s="26">
        <v>0.58087215169999995</v>
      </c>
      <c r="H1144" s="26">
        <v>3.440997816E-2</v>
      </c>
      <c r="I1144" s="26">
        <f>G1144-Mode1_Parameter_sheet!$D$8</f>
        <v>3.1506525106168137E-2</v>
      </c>
      <c r="K1144" s="26">
        <v>37.933333330000004</v>
      </c>
      <c r="L1144" s="33">
        <f>$R$8*COS($R$6*(K1144-Mode1_Parameter_sheet!$D$9))+$R$10*SIN($R$6*(K1144-Mode1_Parameter_sheet!$D$9))+$R$9*COS($R$7*(K1144-Mode1_Parameter_sheet!$D$9))+$R$11*SIN($R$7*(K1144-Mode1_Parameter_sheet!$D$9))</f>
        <v>-3.0032979351660175E-2</v>
      </c>
      <c r="M1144" s="33">
        <f>L1144+Mode1_Parameter_sheet!$D$7</f>
        <v>0.12190426405337272</v>
      </c>
      <c r="N1144" s="33">
        <f>$R$8*COS($R$6*(K1144-Mode1_Parameter_sheet!$D$9))+$R$10*SIN($R$6*(K1144-Mode1_Parameter_sheet!$D$9))-$R$9*COS($R$7*(K1144-Mode1_Parameter_sheet!$D$9))-$R$11*SIN($R$7*(K1144-Mode1_Parameter_sheet!$D$9))</f>
        <v>3.2914934247842968E-2</v>
      </c>
      <c r="O1144" s="33">
        <f>N1144+Mode1_Parameter_sheet!$D$8</f>
        <v>0.58228056084167479</v>
      </c>
    </row>
    <row r="1145" spans="2:15">
      <c r="B1145" s="29">
        <v>1139</v>
      </c>
      <c r="C1145" s="26">
        <v>37.966666670000002</v>
      </c>
      <c r="D1145" s="26">
        <v>0.1322714717</v>
      </c>
      <c r="E1145" s="26">
        <v>9.0041562300000003E-2</v>
      </c>
      <c r="F1145" s="26">
        <f>D1145-Mode1_Parameter_sheet!$D$7</f>
        <v>-1.9665771705032892E-2</v>
      </c>
      <c r="G1145" s="26">
        <v>0.58172253309999999</v>
      </c>
      <c r="H1145" s="26">
        <v>2.3694391150000001E-2</v>
      </c>
      <c r="I1145" s="26">
        <f>G1145-Mode1_Parameter_sheet!$D$8</f>
        <v>3.2356906506168182E-2</v>
      </c>
      <c r="K1145" s="26">
        <v>37.966666670000002</v>
      </c>
      <c r="L1145" s="33">
        <f>$R$8*COS($R$6*(K1145-Mode1_Parameter_sheet!$D$9))+$R$10*SIN($R$6*(K1145-Mode1_Parameter_sheet!$D$9))+$R$9*COS($R$7*(K1145-Mode1_Parameter_sheet!$D$9))+$R$11*SIN($R$7*(K1145-Mode1_Parameter_sheet!$D$9))</f>
        <v>-2.7580243735715722E-2</v>
      </c>
      <c r="M1145" s="33">
        <f>L1145+Mode1_Parameter_sheet!$D$7</f>
        <v>0.12435699966931718</v>
      </c>
      <c r="N1145" s="33">
        <f>$R$8*COS($R$6*(K1145-Mode1_Parameter_sheet!$D$9))+$R$10*SIN($R$6*(K1145-Mode1_Parameter_sheet!$D$9))-$R$9*COS($R$7*(K1145-Mode1_Parameter_sheet!$D$9))-$R$11*SIN($R$7*(K1145-Mode1_Parameter_sheet!$D$9))</f>
        <v>3.4815722885293485E-2</v>
      </c>
      <c r="O1145" s="33">
        <f>N1145+Mode1_Parameter_sheet!$D$8</f>
        <v>0.58418134947912526</v>
      </c>
    </row>
    <row r="1146" spans="2:15">
      <c r="B1146" s="29">
        <v>1140</v>
      </c>
      <c r="C1146" s="26">
        <v>38</v>
      </c>
      <c r="D1146" s="26">
        <v>0.13536715930000001</v>
      </c>
      <c r="E1146" s="26">
        <v>9.7201434439999998E-2</v>
      </c>
      <c r="F1146" s="26">
        <f>D1146-Mode1_Parameter_sheet!$D$7</f>
        <v>-1.6570084105032884E-2</v>
      </c>
      <c r="G1146" s="26">
        <v>0.58245177780000001</v>
      </c>
      <c r="H1146" s="26">
        <v>1.9188992070000001E-2</v>
      </c>
      <c r="I1146" s="26">
        <f>G1146-Mode1_Parameter_sheet!$D$8</f>
        <v>3.3086151206168202E-2</v>
      </c>
      <c r="K1146" s="26">
        <v>38</v>
      </c>
      <c r="L1146" s="33">
        <f>$R$8*COS($R$6*(K1146-Mode1_Parameter_sheet!$D$9))+$R$10*SIN($R$6*(K1146-Mode1_Parameter_sheet!$D$9))+$R$9*COS($R$7*(K1146-Mode1_Parameter_sheet!$D$9))+$R$11*SIN($R$7*(K1146-Mode1_Parameter_sheet!$D$9))</f>
        <v>-2.4820512107246177E-2</v>
      </c>
      <c r="M1146" s="33">
        <f>L1146+Mode1_Parameter_sheet!$D$7</f>
        <v>0.12711673129778672</v>
      </c>
      <c r="N1146" s="33">
        <f>$R$8*COS($R$6*(K1146-Mode1_Parameter_sheet!$D$9))+$R$10*SIN($R$6*(K1146-Mode1_Parameter_sheet!$D$9))-$R$9*COS($R$7*(K1146-Mode1_Parameter_sheet!$D$9))-$R$11*SIN($R$7*(K1146-Mode1_Parameter_sheet!$D$9))</f>
        <v>3.6364516789213604E-2</v>
      </c>
      <c r="O1146" s="33">
        <f>N1146+Mode1_Parameter_sheet!$D$8</f>
        <v>0.58573014338304541</v>
      </c>
    </row>
    <row r="1147" spans="2:15">
      <c r="B1147" s="29">
        <v>1141</v>
      </c>
      <c r="C1147" s="26">
        <v>38.033333329999998</v>
      </c>
      <c r="D1147" s="26">
        <v>0.1387515674</v>
      </c>
      <c r="E1147" s="26">
        <v>0.10261772869999999</v>
      </c>
      <c r="F1147" s="26">
        <f>D1147-Mode1_Parameter_sheet!$D$7</f>
        <v>-1.3185676005032898E-2</v>
      </c>
      <c r="G1147" s="26">
        <v>0.58300179919999995</v>
      </c>
      <c r="H1147" s="26">
        <v>9.1969447070000005E-3</v>
      </c>
      <c r="I1147" s="26">
        <f>G1147-Mode1_Parameter_sheet!$D$8</f>
        <v>3.3636172606168135E-2</v>
      </c>
      <c r="K1147" s="26">
        <v>38.033333329999998</v>
      </c>
      <c r="L1147" s="33">
        <f>$R$8*COS($R$6*(K1147-Mode1_Parameter_sheet!$D$9))+$R$10*SIN($R$6*(K1147-Mode1_Parameter_sheet!$D$9))+$R$9*COS($R$7*(K1147-Mode1_Parameter_sheet!$D$9))+$R$11*SIN($R$7*(K1147-Mode1_Parameter_sheet!$D$9))</f>
        <v>-2.1773575746988551E-2</v>
      </c>
      <c r="M1147" s="33">
        <f>L1147+Mode1_Parameter_sheet!$D$7</f>
        <v>0.13016366765804435</v>
      </c>
      <c r="N1147" s="33">
        <f>$R$8*COS($R$6*(K1147-Mode1_Parameter_sheet!$D$9))+$R$10*SIN($R$6*(K1147-Mode1_Parameter_sheet!$D$9))-$R$9*COS($R$7*(K1147-Mode1_Parameter_sheet!$D$9))-$R$11*SIN($R$7*(K1147-Mode1_Parameter_sheet!$D$9))</f>
        <v>3.755431385036128E-2</v>
      </c>
      <c r="O1147" s="33">
        <f>N1147+Mode1_Parameter_sheet!$D$8</f>
        <v>0.58691994044419304</v>
      </c>
    </row>
    <row r="1148" spans="2:15">
      <c r="B1148" s="29">
        <v>1142</v>
      </c>
      <c r="C1148" s="26">
        <v>38.066666669999996</v>
      </c>
      <c r="D1148" s="26">
        <v>0.1422083412</v>
      </c>
      <c r="E1148" s="26">
        <v>0.10691215480000001</v>
      </c>
      <c r="F1148" s="26">
        <f>D1148-Mode1_Parameter_sheet!$D$7</f>
        <v>-9.728902205032891E-3</v>
      </c>
      <c r="G1148" s="26">
        <v>0.58306490740000005</v>
      </c>
      <c r="H1148" s="26">
        <v>-6.4126030239999995E-4</v>
      </c>
      <c r="I1148" s="26">
        <f>G1148-Mode1_Parameter_sheet!$D$8</f>
        <v>3.3699280806168241E-2</v>
      </c>
      <c r="K1148" s="26">
        <v>38.066666669999996</v>
      </c>
      <c r="L1148" s="33">
        <f>$R$8*COS($R$6*(K1148-Mode1_Parameter_sheet!$D$9))+$R$10*SIN($R$6*(K1148-Mode1_Parameter_sheet!$D$9))+$R$9*COS($R$7*(K1148-Mode1_Parameter_sheet!$D$9))+$R$11*SIN($R$7*(K1148-Mode1_Parameter_sheet!$D$9))</f>
        <v>-1.846241476313483E-2</v>
      </c>
      <c r="M1148" s="33">
        <f>L1148+Mode1_Parameter_sheet!$D$7</f>
        <v>0.13347482864189808</v>
      </c>
      <c r="N1148" s="33">
        <f>$R$8*COS($R$6*(K1148-Mode1_Parameter_sheet!$D$9))+$R$10*SIN($R$6*(K1148-Mode1_Parameter_sheet!$D$9))-$R$9*COS($R$7*(K1148-Mode1_Parameter_sheet!$D$9))-$R$11*SIN($R$7*(K1148-Mode1_Parameter_sheet!$D$9))</f>
        <v>3.838174717591402E-2</v>
      </c>
      <c r="O1148" s="33">
        <f>N1148+Mode1_Parameter_sheet!$D$8</f>
        <v>0.58774737376974584</v>
      </c>
    </row>
    <row r="1149" spans="2:15">
      <c r="B1149" s="29">
        <v>1143</v>
      </c>
      <c r="C1149" s="26">
        <v>38.1</v>
      </c>
      <c r="D1149" s="26">
        <v>0.14587904439999999</v>
      </c>
      <c r="E1149" s="26">
        <v>0.1127062548</v>
      </c>
      <c r="F1149" s="26">
        <f>D1149-Mode1_Parameter_sheet!$D$7</f>
        <v>-6.0581990050329049E-3</v>
      </c>
      <c r="G1149" s="26">
        <v>0.58295904850000002</v>
      </c>
      <c r="H1149" s="26">
        <v>-1.05134978E-2</v>
      </c>
      <c r="I1149" s="26">
        <f>G1149-Mode1_Parameter_sheet!$D$8</f>
        <v>3.3593421906168208E-2</v>
      </c>
      <c r="K1149" s="26">
        <v>38.1</v>
      </c>
      <c r="L1149" s="33">
        <f>$R$8*COS($R$6*(K1149-Mode1_Parameter_sheet!$D$9))+$R$10*SIN($R$6*(K1149-Mode1_Parameter_sheet!$D$9))+$R$9*COS($R$7*(K1149-Mode1_Parameter_sheet!$D$9))+$R$11*SIN($R$7*(K1149-Mode1_Parameter_sheet!$D$9))</f>
        <v>-1.4913015951830888E-2</v>
      </c>
      <c r="M1149" s="33">
        <f>L1149+Mode1_Parameter_sheet!$D$7</f>
        <v>0.137024227453202</v>
      </c>
      <c r="N1149" s="33">
        <f>$R$8*COS($R$6*(K1149-Mode1_Parameter_sheet!$D$9))+$R$10*SIN($R$6*(K1149-Mode1_Parameter_sheet!$D$9))-$R$9*COS($R$7*(K1149-Mode1_Parameter_sheet!$D$9))-$R$11*SIN($R$7*(K1149-Mode1_Parameter_sheet!$D$9))</f>
        <v>3.8847063181547133E-2</v>
      </c>
      <c r="O1149" s="33">
        <f>N1149+Mode1_Parameter_sheet!$D$8</f>
        <v>0.58821268977537899</v>
      </c>
    </row>
    <row r="1150" spans="2:15">
      <c r="B1150" s="29">
        <v>1144</v>
      </c>
      <c r="C1150" s="26">
        <v>38.133333329999999</v>
      </c>
      <c r="D1150" s="26">
        <v>0.1497220916</v>
      </c>
      <c r="E1150" s="26">
        <v>0.1138776935</v>
      </c>
      <c r="F1150" s="26">
        <f>D1150-Mode1_Parameter_sheet!$D$7</f>
        <v>-2.2151518050329E-3</v>
      </c>
      <c r="G1150" s="26">
        <v>0.58236400759999996</v>
      </c>
      <c r="H1150" s="26">
        <v>-1.9713937599999998E-2</v>
      </c>
      <c r="I1150" s="26">
        <f>G1150-Mode1_Parameter_sheet!$D$8</f>
        <v>3.2998381006168143E-2</v>
      </c>
      <c r="K1150" s="26">
        <v>38.133333329999999</v>
      </c>
      <c r="L1150" s="33">
        <f>$R$8*COS($R$6*(K1150-Mode1_Parameter_sheet!$D$9))+$R$10*SIN($R$6*(K1150-Mode1_Parameter_sheet!$D$9))+$R$9*COS($R$7*(K1150-Mode1_Parameter_sheet!$D$9))+$R$11*SIN($R$7*(K1150-Mode1_Parameter_sheet!$D$9))</f>
        <v>-1.1154148271187311E-2</v>
      </c>
      <c r="M1150" s="33">
        <f>L1150+Mode1_Parameter_sheet!$D$7</f>
        <v>0.14078309513384557</v>
      </c>
      <c r="N1150" s="33">
        <f>$R$8*COS($R$6*(K1150-Mode1_Parameter_sheet!$D$9))+$R$10*SIN($R$6*(K1150-Mode1_Parameter_sheet!$D$9))-$R$9*COS($R$7*(K1150-Mode1_Parameter_sheet!$D$9))-$R$11*SIN($R$7*(K1150-Mode1_Parameter_sheet!$D$9))</f>
        <v>3.8954064590351577E-2</v>
      </c>
      <c r="O1150" s="33">
        <f>N1150+Mode1_Parameter_sheet!$D$8</f>
        <v>0.58831969118418337</v>
      </c>
    </row>
    <row r="1151" spans="2:15">
      <c r="B1151" s="29">
        <v>1145</v>
      </c>
      <c r="C1151" s="26">
        <v>38.166666669999998</v>
      </c>
      <c r="D1151" s="26">
        <v>0.15347089059999999</v>
      </c>
      <c r="E1151" s="26">
        <v>0.11533046280000001</v>
      </c>
      <c r="F1151" s="26">
        <f>D1151-Mode1_Parameter_sheet!$D$7</f>
        <v>1.5336471949670971E-3</v>
      </c>
      <c r="G1151" s="26">
        <v>0.58164478600000002</v>
      </c>
      <c r="H1151" s="26">
        <v>-2.8218325999999998E-2</v>
      </c>
      <c r="I1151" s="26">
        <f>G1151-Mode1_Parameter_sheet!$D$8</f>
        <v>3.2279159406168212E-2</v>
      </c>
      <c r="K1151" s="26">
        <v>38.166666669999998</v>
      </c>
      <c r="L1151" s="33">
        <f>$R$8*COS($R$6*(K1151-Mode1_Parameter_sheet!$D$9))+$R$10*SIN($R$6*(K1151-Mode1_Parameter_sheet!$D$9))+$R$9*COS($R$7*(K1151-Mode1_Parameter_sheet!$D$9))+$R$11*SIN($R$7*(K1151-Mode1_Parameter_sheet!$D$9))</f>
        <v>-7.2171158977597221E-3</v>
      </c>
      <c r="M1151" s="33">
        <f>L1151+Mode1_Parameter_sheet!$D$7</f>
        <v>0.14472012750727317</v>
      </c>
      <c r="N1151" s="33">
        <f>$R$8*COS($R$6*(K1151-Mode1_Parameter_sheet!$D$9))+$R$10*SIN($R$6*(K1151-Mode1_Parameter_sheet!$D$9))-$R$9*COS($R$7*(K1151-Mode1_Parameter_sheet!$D$9))-$R$11*SIN($R$7*(K1151-Mode1_Parameter_sheet!$D$9))</f>
        <v>3.8710014836781069E-2</v>
      </c>
      <c r="O1151" s="33">
        <f>N1151+Mode1_Parameter_sheet!$D$8</f>
        <v>0.58807564143061286</v>
      </c>
    </row>
    <row r="1152" spans="2:15">
      <c r="B1152" s="29">
        <v>1146</v>
      </c>
      <c r="C1152" s="26">
        <v>38.200000000000003</v>
      </c>
      <c r="D1152" s="26">
        <v>0.1574107891</v>
      </c>
      <c r="E1152" s="26">
        <v>0.1192966305</v>
      </c>
      <c r="F1152" s="26">
        <f>D1152-Mode1_Parameter_sheet!$D$7</f>
        <v>5.473545694967108E-3</v>
      </c>
      <c r="G1152" s="26">
        <v>0.58048278580000001</v>
      </c>
      <c r="H1152" s="26">
        <v>-3.6238676679999998E-2</v>
      </c>
      <c r="I1152" s="26">
        <f>G1152-Mode1_Parameter_sheet!$D$8</f>
        <v>3.1117159206168199E-2</v>
      </c>
      <c r="K1152" s="26">
        <v>38.200000000000003</v>
      </c>
      <c r="L1152" s="33">
        <f>$R$8*COS($R$6*(K1152-Mode1_Parameter_sheet!$D$9))+$R$10*SIN($R$6*(K1152-Mode1_Parameter_sheet!$D$9))+$R$9*COS($R$7*(K1152-Mode1_Parameter_sheet!$D$9))+$R$11*SIN($R$7*(K1152-Mode1_Parameter_sheet!$D$9))</f>
        <v>-3.1354836219619694E-3</v>
      </c>
      <c r="M1152" s="33">
        <f>L1152+Mode1_Parameter_sheet!$D$7</f>
        <v>0.14880175978307092</v>
      </c>
      <c r="N1152" s="33">
        <f>$R$8*COS($R$6*(K1152-Mode1_Parameter_sheet!$D$9))+$R$10*SIN($R$6*(K1152-Mode1_Parameter_sheet!$D$9))-$R$9*COS($R$7*(K1152-Mode1_Parameter_sheet!$D$9))-$R$11*SIN($R$7*(K1152-Mode1_Parameter_sheet!$D$9))</f>
        <v>3.8125509855013805E-2</v>
      </c>
      <c r="O1152" s="33">
        <f>N1152+Mode1_Parameter_sheet!$D$8</f>
        <v>0.58749113644884565</v>
      </c>
    </row>
    <row r="1153" spans="2:15">
      <c r="B1153" s="29">
        <v>1147</v>
      </c>
      <c r="C1153" s="26">
        <v>38.233333330000001</v>
      </c>
      <c r="D1153" s="26">
        <v>0.16142399930000001</v>
      </c>
      <c r="E1153" s="26">
        <v>0.1188412259</v>
      </c>
      <c r="F1153" s="26">
        <f>D1153-Mode1_Parameter_sheet!$D$7</f>
        <v>9.4867558949671138E-3</v>
      </c>
      <c r="G1153" s="26">
        <v>0.57922887420000002</v>
      </c>
      <c r="H1153" s="26">
        <v>-4.1080519349999997E-2</v>
      </c>
      <c r="I1153" s="26">
        <f>G1153-Mode1_Parameter_sheet!$D$8</f>
        <v>2.9863247606168208E-2</v>
      </c>
      <c r="K1153" s="26">
        <v>38.233333330000001</v>
      </c>
      <c r="L1153" s="33">
        <f>$R$8*COS($R$6*(K1153-Mode1_Parameter_sheet!$D$9))+$R$10*SIN($R$6*(K1153-Mode1_Parameter_sheet!$D$9))+$R$9*COS($R$7*(K1153-Mode1_Parameter_sheet!$D$9))+$R$11*SIN($R$7*(K1153-Mode1_Parameter_sheet!$D$9))</f>
        <v>1.0552348554183112E-3</v>
      </c>
      <c r="M1153" s="33">
        <f>L1153+Mode1_Parameter_sheet!$D$7</f>
        <v>0.1529924782604512</v>
      </c>
      <c r="N1153" s="33">
        <f>$R$8*COS($R$6*(K1153-Mode1_Parameter_sheet!$D$9))+$R$10*SIN($R$6*(K1153-Mode1_Parameter_sheet!$D$9))-$R$9*COS($R$7*(K1153-Mode1_Parameter_sheet!$D$9))-$R$11*SIN($R$7*(K1153-Mode1_Parameter_sheet!$D$9))</f>
        <v>3.7214315862598671E-2</v>
      </c>
      <c r="O1153" s="33">
        <f>N1153+Mode1_Parameter_sheet!$D$8</f>
        <v>0.58657994245643053</v>
      </c>
    </row>
    <row r="1154" spans="2:15">
      <c r="B1154" s="29">
        <v>1148</v>
      </c>
      <c r="C1154" s="26">
        <v>38.266666669999999</v>
      </c>
      <c r="D1154" s="26">
        <v>0.16533353749999999</v>
      </c>
      <c r="E1154" s="26">
        <v>0.1189839904</v>
      </c>
      <c r="F1154" s="26">
        <f>D1154-Mode1_Parameter_sheet!$D$7</f>
        <v>1.3396294094967093E-2</v>
      </c>
      <c r="G1154" s="26">
        <v>0.57774408460000004</v>
      </c>
      <c r="H1154" s="26">
        <v>-4.9893179340000003E-2</v>
      </c>
      <c r="I1154" s="26">
        <f>G1154-Mode1_Parameter_sheet!$D$8</f>
        <v>2.8378458006168228E-2</v>
      </c>
      <c r="K1154" s="26">
        <v>38.266666669999999</v>
      </c>
      <c r="L1154" s="33">
        <f>$R$8*COS($R$6*(K1154-Mode1_Parameter_sheet!$D$9))+$R$10*SIN($R$6*(K1154-Mode1_Parameter_sheet!$D$9))+$R$9*COS($R$7*(K1154-Mode1_Parameter_sheet!$D$9))+$R$11*SIN($R$7*(K1154-Mode1_Parameter_sheet!$D$9))</f>
        <v>5.3179013934649549E-3</v>
      </c>
      <c r="M1154" s="33">
        <f>L1154+Mode1_Parameter_sheet!$D$7</f>
        <v>0.15725514479849784</v>
      </c>
      <c r="N1154" s="33">
        <f>$R$8*COS($R$6*(K1154-Mode1_Parameter_sheet!$D$9))+$R$10*SIN($R$6*(K1154-Mode1_Parameter_sheet!$D$9))-$R$9*COS($R$7*(K1154-Mode1_Parameter_sheet!$D$9))-$R$11*SIN($R$7*(K1154-Mode1_Parameter_sheet!$D$9))</f>
        <v>3.5993176527886486E-2</v>
      </c>
      <c r="O1154" s="33">
        <f>N1154+Mode1_Parameter_sheet!$D$8</f>
        <v>0.58535880312171829</v>
      </c>
    </row>
    <row r="1155" spans="2:15">
      <c r="B1155" s="29">
        <v>1149</v>
      </c>
      <c r="C1155" s="26">
        <v>38.299999999999997</v>
      </c>
      <c r="D1155" s="26">
        <v>0.1693562653</v>
      </c>
      <c r="E1155" s="26">
        <v>0.117655894</v>
      </c>
      <c r="F1155" s="26">
        <f>D1155-Mode1_Parameter_sheet!$D$7</f>
        <v>1.7419021894967107E-2</v>
      </c>
      <c r="G1155" s="26">
        <v>0.57590266229999998</v>
      </c>
      <c r="H1155" s="26">
        <v>-5.3495332149999998E-2</v>
      </c>
      <c r="I1155" s="26">
        <f>G1155-Mode1_Parameter_sheet!$D$8</f>
        <v>2.6537035706168166E-2</v>
      </c>
      <c r="K1155" s="26">
        <v>38.299999999999997</v>
      </c>
      <c r="L1155" s="33">
        <f>$R$8*COS($R$6*(K1155-Mode1_Parameter_sheet!$D$9))+$R$10*SIN($R$6*(K1155-Mode1_Parameter_sheet!$D$9))+$R$9*COS($R$7*(K1155-Mode1_Parameter_sheet!$D$9))+$R$11*SIN($R$7*(K1155-Mode1_Parameter_sheet!$D$9))</f>
        <v>9.6140973910303195E-3</v>
      </c>
      <c r="M1155" s="33">
        <f>L1155+Mode1_Parameter_sheet!$D$7</f>
        <v>0.1615513407960632</v>
      </c>
      <c r="N1155" s="33">
        <f>$R$8*COS($R$6*(K1155-Mode1_Parameter_sheet!$D$9))+$R$10*SIN($R$6*(K1155-Mode1_Parameter_sheet!$D$9))-$R$9*COS($R$7*(K1155-Mode1_Parameter_sheet!$D$9))-$R$11*SIN($R$7*(K1155-Mode1_Parameter_sheet!$D$9))</f>
        <v>3.448159338464081E-2</v>
      </c>
      <c r="O1155" s="33">
        <f>N1155+Mode1_Parameter_sheet!$D$8</f>
        <v>0.58384721997847266</v>
      </c>
    </row>
    <row r="1156" spans="2:15">
      <c r="B1156" s="29">
        <v>1150</v>
      </c>
      <c r="C1156" s="26">
        <v>38.333333330000002</v>
      </c>
      <c r="D1156" s="26">
        <v>0.1731772637</v>
      </c>
      <c r="E1156" s="26">
        <v>0.1123200811</v>
      </c>
      <c r="F1156" s="26">
        <f>D1156-Mode1_Parameter_sheet!$D$7</f>
        <v>2.1240020294967105E-2</v>
      </c>
      <c r="G1156" s="26">
        <v>0.57417772909999998</v>
      </c>
      <c r="H1156" s="26">
        <v>-5.7485309659999997E-2</v>
      </c>
      <c r="I1156" s="26">
        <f>G1156-Mode1_Parameter_sheet!$D$8</f>
        <v>2.4812102506168165E-2</v>
      </c>
      <c r="K1156" s="26">
        <v>38.333333330000002</v>
      </c>
      <c r="L1156" s="33">
        <f>$R$8*COS($R$6*(K1156-Mode1_Parameter_sheet!$D$9))+$R$10*SIN($R$6*(K1156-Mode1_Parameter_sheet!$D$9))+$R$9*COS($R$7*(K1156-Mode1_Parameter_sheet!$D$9))+$R$11*SIN($R$7*(K1156-Mode1_Parameter_sheet!$D$9))</f>
        <v>1.3904496136150548E-2</v>
      </c>
      <c r="M1156" s="33">
        <f>L1156+Mode1_Parameter_sheet!$D$7</f>
        <v>0.16584173954118345</v>
      </c>
      <c r="N1156" s="33">
        <f>$R$8*COS($R$6*(K1156-Mode1_Parameter_sheet!$D$9))+$R$10*SIN($R$6*(K1156-Mode1_Parameter_sheet!$D$9))-$R$9*COS($R$7*(K1156-Mode1_Parameter_sheet!$D$9))-$R$11*SIN($R$7*(K1156-Mode1_Parameter_sheet!$D$9))</f>
        <v>3.2701576599684014E-2</v>
      </c>
      <c r="O1156" s="33">
        <f>N1156+Mode1_Parameter_sheet!$D$8</f>
        <v>0.58206720319351579</v>
      </c>
    </row>
    <row r="1157" spans="2:15">
      <c r="B1157" s="29">
        <v>1151</v>
      </c>
      <c r="C1157" s="26">
        <v>38.366666670000001</v>
      </c>
      <c r="D1157" s="26">
        <v>0.1768442707</v>
      </c>
      <c r="E1157" s="26">
        <v>0.1093982899</v>
      </c>
      <c r="F1157" s="26">
        <f>D1157-Mode1_Parameter_sheet!$D$7</f>
        <v>2.4907027294967105E-2</v>
      </c>
      <c r="G1157" s="26">
        <v>0.57207030830000005</v>
      </c>
      <c r="H1157" s="26">
        <v>-6.5157237679999994E-2</v>
      </c>
      <c r="I1157" s="26">
        <f>G1157-Mode1_Parameter_sheet!$D$8</f>
        <v>2.2704681706168239E-2</v>
      </c>
      <c r="K1157" s="26">
        <v>38.366666670000001</v>
      </c>
      <c r="L1157" s="33">
        <f>$R$8*COS($R$6*(K1157-Mode1_Parameter_sheet!$D$9))+$R$10*SIN($R$6*(K1157-Mode1_Parameter_sheet!$D$9))+$R$9*COS($R$7*(K1157-Mode1_Parameter_sheet!$D$9))+$R$11*SIN($R$7*(K1157-Mode1_Parameter_sheet!$D$9))</f>
        <v>1.8149236721557313E-2</v>
      </c>
      <c r="M1157" s="33">
        <f>L1157+Mode1_Parameter_sheet!$D$7</f>
        <v>0.17008648012659022</v>
      </c>
      <c r="N1157" s="33">
        <f>$R$8*COS($R$6*(K1157-Mode1_Parameter_sheet!$D$9))+$R$10*SIN($R$6*(K1157-Mode1_Parameter_sheet!$D$9))-$R$9*COS($R$7*(K1157-Mode1_Parameter_sheet!$D$9))-$R$11*SIN($R$7*(K1157-Mode1_Parameter_sheet!$D$9))</f>
        <v>3.0677375647903585E-2</v>
      </c>
      <c r="O1157" s="33">
        <f>N1157+Mode1_Parameter_sheet!$D$8</f>
        <v>0.58004300224173544</v>
      </c>
    </row>
    <row r="1158" spans="2:15">
      <c r="B1158" s="29">
        <v>1152</v>
      </c>
      <c r="C1158" s="26">
        <v>38.4</v>
      </c>
      <c r="D1158" s="26">
        <v>0.1804704831</v>
      </c>
      <c r="E1158" s="26">
        <v>0.10527287940000001</v>
      </c>
      <c r="F1158" s="26">
        <f>D1158-Mode1_Parameter_sheet!$D$7</f>
        <v>2.85332396949671E-2</v>
      </c>
      <c r="G1158" s="26">
        <v>0.56983391319999999</v>
      </c>
      <c r="H1158" s="26">
        <v>-6.6279506890000006E-2</v>
      </c>
      <c r="I1158" s="26">
        <f>G1158-Mode1_Parameter_sheet!$D$8</f>
        <v>2.0468286606168173E-2</v>
      </c>
      <c r="K1158" s="26">
        <v>38.4</v>
      </c>
      <c r="L1158" s="33">
        <f>$R$8*COS($R$6*(K1158-Mode1_Parameter_sheet!$D$9))+$R$10*SIN($R$6*(K1158-Mode1_Parameter_sheet!$D$9))+$R$9*COS($R$7*(K1158-Mode1_Parameter_sheet!$D$9))+$R$11*SIN($R$7*(K1158-Mode1_Parameter_sheet!$D$9))</f>
        <v>2.2308307337058929E-2</v>
      </c>
      <c r="M1158" s="33">
        <f>L1158+Mode1_Parameter_sheet!$D$7</f>
        <v>0.17424555074209183</v>
      </c>
      <c r="N1158" s="33">
        <f>$R$8*COS($R$6*(K1158-Mode1_Parameter_sheet!$D$9))+$R$10*SIN($R$6*(K1158-Mode1_Parameter_sheet!$D$9))-$R$9*COS($R$7*(K1158-Mode1_Parameter_sheet!$D$9))-$R$11*SIN($R$7*(K1158-Mode1_Parameter_sheet!$D$9))</f>
        <v>2.8435191482289866E-2</v>
      </c>
      <c r="O1158" s="33">
        <f>N1158+Mode1_Parameter_sheet!$D$8</f>
        <v>0.57780081807612171</v>
      </c>
    </row>
    <row r="1159" spans="2:15">
      <c r="B1159" s="29">
        <v>1153</v>
      </c>
      <c r="C1159" s="26">
        <v>38.433333330000004</v>
      </c>
      <c r="D1159" s="26">
        <v>0.18386246270000001</v>
      </c>
      <c r="E1159" s="26">
        <v>9.8598010560000005E-2</v>
      </c>
      <c r="F1159" s="26">
        <f>D1159-Mode1_Parameter_sheet!$D$7</f>
        <v>3.1925219294967111E-2</v>
      </c>
      <c r="G1159" s="26">
        <v>0.56765167449999998</v>
      </c>
      <c r="H1159" s="26">
        <v>-6.6092889510000002E-2</v>
      </c>
      <c r="I1159" s="26">
        <f>G1159-Mode1_Parameter_sheet!$D$8</f>
        <v>1.8286047906168168E-2</v>
      </c>
      <c r="K1159" s="26">
        <v>38.433333330000004</v>
      </c>
      <c r="L1159" s="33">
        <f>$R$8*COS($R$6*(K1159-Mode1_Parameter_sheet!$D$9))+$R$10*SIN($R$6*(K1159-Mode1_Parameter_sheet!$D$9))+$R$9*COS($R$7*(K1159-Mode1_Parameter_sheet!$D$9))+$R$11*SIN($R$7*(K1159-Mode1_Parameter_sheet!$D$9))</f>
        <v>2.6341945499719986E-2</v>
      </c>
      <c r="M1159" s="33">
        <f>L1159+Mode1_Parameter_sheet!$D$7</f>
        <v>0.17827918890475289</v>
      </c>
      <c r="N1159" s="33">
        <f>$R$8*COS($R$6*(K1159-Mode1_Parameter_sheet!$D$9))+$R$10*SIN($R$6*(K1159-Mode1_Parameter_sheet!$D$9))-$R$9*COS($R$7*(K1159-Mode1_Parameter_sheet!$D$9))-$R$11*SIN($R$7*(K1159-Mode1_Parameter_sheet!$D$9))</f>
        <v>2.6002866188310526E-2</v>
      </c>
      <c r="O1159" s="33">
        <f>N1159+Mode1_Parameter_sheet!$D$8</f>
        <v>0.5753684927821423</v>
      </c>
    </row>
    <row r="1160" spans="2:15">
      <c r="B1160" s="29">
        <v>1154</v>
      </c>
      <c r="C1160" s="26">
        <v>38.466666670000002</v>
      </c>
      <c r="D1160" s="26">
        <v>0.1870436838</v>
      </c>
      <c r="E1160" s="26">
        <v>9.006356989E-2</v>
      </c>
      <c r="F1160" s="26">
        <f>D1160-Mode1_Parameter_sheet!$D$7</f>
        <v>3.5106440394967103E-2</v>
      </c>
      <c r="G1160" s="26">
        <v>0.56542772060000002</v>
      </c>
      <c r="H1160" s="26">
        <v>-7.5878278450000003E-2</v>
      </c>
      <c r="I1160" s="26">
        <f>G1160-Mode1_Parameter_sheet!$D$8</f>
        <v>1.6062094006168204E-2</v>
      </c>
      <c r="K1160" s="26">
        <v>38.466666670000002</v>
      </c>
      <c r="L1160" s="33">
        <f>$R$8*COS($R$6*(K1160-Mode1_Parameter_sheet!$D$9))+$R$10*SIN($R$6*(K1160-Mode1_Parameter_sheet!$D$9))+$R$9*COS($R$7*(K1160-Mode1_Parameter_sheet!$D$9))+$R$11*SIN($R$7*(K1160-Mode1_Parameter_sheet!$D$9))</f>
        <v>3.0211028143676152E-2</v>
      </c>
      <c r="M1160" s="33">
        <f>L1160+Mode1_Parameter_sheet!$D$7</f>
        <v>0.18214827154870905</v>
      </c>
      <c r="N1160" s="33">
        <f>$R$8*COS($R$6*(K1160-Mode1_Parameter_sheet!$D$9))+$R$10*SIN($R$6*(K1160-Mode1_Parameter_sheet!$D$9))-$R$9*COS($R$7*(K1160-Mode1_Parameter_sheet!$D$9))-$R$11*SIN($R$7*(K1160-Mode1_Parameter_sheet!$D$9))</f>
        <v>2.3409564607667351E-2</v>
      </c>
      <c r="O1160" s="33">
        <f>N1160+Mode1_Parameter_sheet!$D$8</f>
        <v>0.57277519120149911</v>
      </c>
    </row>
    <row r="1161" spans="2:15">
      <c r="B1161" s="29">
        <v>1155</v>
      </c>
      <c r="C1161" s="26">
        <v>38.5</v>
      </c>
      <c r="D1161" s="26">
        <v>0.1898667007</v>
      </c>
      <c r="E1161" s="26">
        <v>7.9846349380000001E-2</v>
      </c>
      <c r="F1161" s="26">
        <f>D1161-Mode1_Parameter_sheet!$D$7</f>
        <v>3.7929457294967106E-2</v>
      </c>
      <c r="G1161" s="26">
        <v>0.56259312260000005</v>
      </c>
      <c r="H1161" s="26">
        <v>-7.7478373429999997E-2</v>
      </c>
      <c r="I1161" s="26">
        <f>G1161-Mode1_Parameter_sheet!$D$8</f>
        <v>1.3227496006168238E-2</v>
      </c>
      <c r="K1161" s="26">
        <v>38.5</v>
      </c>
      <c r="L1161" s="33">
        <f>$R$8*COS($R$6*(K1161-Mode1_Parameter_sheet!$D$9))+$R$10*SIN($R$6*(K1161-Mode1_Parameter_sheet!$D$9))+$R$9*COS($R$7*(K1161-Mode1_Parameter_sheet!$D$9))+$R$11*SIN($R$7*(K1161-Mode1_Parameter_sheet!$D$9))</f>
        <v>3.3877459892617555E-2</v>
      </c>
      <c r="M1161" s="33">
        <f>L1161+Mode1_Parameter_sheet!$D$7</f>
        <v>0.18581470329765046</v>
      </c>
      <c r="N1161" s="33">
        <f>$R$8*COS($R$6*(K1161-Mode1_Parameter_sheet!$D$9))+$R$10*SIN($R$6*(K1161-Mode1_Parameter_sheet!$D$9))-$R$9*COS($R$7*(K1161-Mode1_Parameter_sheet!$D$9))-$R$11*SIN($R$7*(K1161-Mode1_Parameter_sheet!$D$9))</f>
        <v>2.0685447275148872E-2</v>
      </c>
      <c r="O1161" s="33">
        <f>N1161+Mode1_Parameter_sheet!$D$8</f>
        <v>0.57005107386898068</v>
      </c>
    </row>
    <row r="1162" spans="2:15">
      <c r="B1162" s="29">
        <v>1156</v>
      </c>
      <c r="C1162" s="26">
        <v>38.533333329999998</v>
      </c>
      <c r="D1162" s="26">
        <v>0.19236677369999999</v>
      </c>
      <c r="E1162" s="26">
        <v>7.0743744450000007E-2</v>
      </c>
      <c r="F1162" s="26">
        <f>D1162-Mode1_Parameter_sheet!$D$7</f>
        <v>4.0429530294967098E-2</v>
      </c>
      <c r="G1162" s="26">
        <v>0.56026249569999997</v>
      </c>
      <c r="H1162" s="26">
        <v>-6.7397082110000006E-2</v>
      </c>
      <c r="I1162" s="26">
        <f>G1162-Mode1_Parameter_sheet!$D$8</f>
        <v>1.0896869106168161E-2</v>
      </c>
      <c r="K1162" s="26">
        <v>38.533333329999998</v>
      </c>
      <c r="L1162" s="33">
        <f>$R$8*COS($R$6*(K1162-Mode1_Parameter_sheet!$D$9))+$R$10*SIN($R$6*(K1162-Mode1_Parameter_sheet!$D$9))+$R$9*COS($R$7*(K1162-Mode1_Parameter_sheet!$D$9))+$R$11*SIN($R$7*(K1162-Mode1_Parameter_sheet!$D$9))</f>
        <v>3.7304565131895569E-2</v>
      </c>
      <c r="M1162" s="33">
        <f>L1162+Mode1_Parameter_sheet!$D$7</f>
        <v>0.18924180853692846</v>
      </c>
      <c r="N1162" s="33">
        <f>$R$8*COS($R$6*(K1162-Mode1_Parameter_sheet!$D$9))+$R$10*SIN($R$6*(K1162-Mode1_Parameter_sheet!$D$9))-$R$9*COS($R$7*(K1162-Mode1_Parameter_sheet!$D$9))-$R$11*SIN($R$7*(K1162-Mode1_Parameter_sheet!$D$9))</f>
        <v>1.7861329988478759E-2</v>
      </c>
      <c r="O1162" s="33">
        <f>N1162+Mode1_Parameter_sheet!$D$8</f>
        <v>0.56722695658231059</v>
      </c>
    </row>
    <row r="1163" spans="2:15">
      <c r="B1163" s="29">
        <v>1157</v>
      </c>
      <c r="C1163" s="26">
        <v>38.566666669999996</v>
      </c>
      <c r="D1163" s="26">
        <v>0.1945829503</v>
      </c>
      <c r="E1163" s="26">
        <v>6.415110383E-2</v>
      </c>
      <c r="F1163" s="26">
        <f>D1163-Mode1_Parameter_sheet!$D$7</f>
        <v>4.2645706894967106E-2</v>
      </c>
      <c r="G1163" s="26">
        <v>0.55809998380000003</v>
      </c>
      <c r="H1163" s="26">
        <v>-6.8546373950000003E-2</v>
      </c>
      <c r="I1163" s="26">
        <f>G1163-Mode1_Parameter_sheet!$D$8</f>
        <v>8.7343572061682195E-3</v>
      </c>
      <c r="K1163" s="26">
        <v>38.566666669999996</v>
      </c>
      <c r="L1163" s="33">
        <f>$R$8*COS($R$6*(K1163-Mode1_Parameter_sheet!$D$9))+$R$10*SIN($R$6*(K1163-Mode1_Parameter_sheet!$D$9))+$R$9*COS($R$7*(K1163-Mode1_Parameter_sheet!$D$9))+$R$11*SIN($R$7*(K1163-Mode1_Parameter_sheet!$D$9))</f>
        <v>4.0457458839797372E-2</v>
      </c>
      <c r="M1163" s="33">
        <f>L1163+Mode1_Parameter_sheet!$D$7</f>
        <v>0.19239470224483027</v>
      </c>
      <c r="N1163" s="33">
        <f>$R$8*COS($R$6*(K1163-Mode1_Parameter_sheet!$D$9))+$R$10*SIN($R$6*(K1163-Mode1_Parameter_sheet!$D$9))-$R$9*COS($R$7*(K1163-Mode1_Parameter_sheet!$D$9))-$R$11*SIN($R$7*(K1163-Mode1_Parameter_sheet!$D$9))</f>
        <v>1.4968347816416835E-2</v>
      </c>
      <c r="O1163" s="33">
        <f>N1163+Mode1_Parameter_sheet!$D$8</f>
        <v>0.56433397441024868</v>
      </c>
    </row>
    <row r="1164" spans="2:15">
      <c r="B1164" s="29">
        <v>1158</v>
      </c>
      <c r="C1164" s="26">
        <v>38.6</v>
      </c>
      <c r="D1164" s="26">
        <v>0.19664351399999999</v>
      </c>
      <c r="E1164" s="26">
        <v>5.3866529470000001E-2</v>
      </c>
      <c r="F1164" s="26">
        <f>D1164-Mode1_Parameter_sheet!$D$7</f>
        <v>4.4706270594967096E-2</v>
      </c>
      <c r="G1164" s="26">
        <v>0.55569273740000003</v>
      </c>
      <c r="H1164" s="26">
        <v>-7.3804299670000004E-2</v>
      </c>
      <c r="I1164" s="26">
        <f>G1164-Mode1_Parameter_sheet!$D$8</f>
        <v>6.3271108061682124E-3</v>
      </c>
      <c r="K1164" s="26">
        <v>38.6</v>
      </c>
      <c r="L1164" s="33">
        <f>$R$8*COS($R$6*(K1164-Mode1_Parameter_sheet!$D$9))+$R$10*SIN($R$6*(K1164-Mode1_Parameter_sheet!$D$9))+$R$9*COS($R$7*(K1164-Mode1_Parameter_sheet!$D$9))+$R$11*SIN($R$7*(K1164-Mode1_Parameter_sheet!$D$9))</f>
        <v>4.3303404375829115E-2</v>
      </c>
      <c r="M1164" s="33">
        <f>L1164+Mode1_Parameter_sheet!$D$7</f>
        <v>0.195240647780862</v>
      </c>
      <c r="N1164" s="33">
        <f>$R$8*COS($R$6*(K1164-Mode1_Parameter_sheet!$D$9))+$R$10*SIN($R$6*(K1164-Mode1_Parameter_sheet!$D$9))-$R$9*COS($R$7*(K1164-Mode1_Parameter_sheet!$D$9))-$R$11*SIN($R$7*(K1164-Mode1_Parameter_sheet!$D$9))</f>
        <v>1.2037620854968324E-2</v>
      </c>
      <c r="O1164" s="33">
        <f>N1164+Mode1_Parameter_sheet!$D$8</f>
        <v>0.5614032474488001</v>
      </c>
    </row>
    <row r="1165" spans="2:15">
      <c r="B1165" s="29">
        <v>1159</v>
      </c>
      <c r="C1165" s="26">
        <v>38.633333329999999</v>
      </c>
      <c r="D1165" s="26">
        <v>0.19817405229999999</v>
      </c>
      <c r="E1165" s="26">
        <v>4.3016848199999999E-2</v>
      </c>
      <c r="F1165" s="26">
        <f>D1165-Mode1_Parameter_sheet!$D$7</f>
        <v>4.6236808894967091E-2</v>
      </c>
      <c r="G1165" s="26">
        <v>0.55317969720000004</v>
      </c>
      <c r="H1165" s="26">
        <v>-7.1631827489999994E-2</v>
      </c>
      <c r="I1165" s="26">
        <f>G1165-Mode1_Parameter_sheet!$D$8</f>
        <v>3.8140706061682295E-3</v>
      </c>
      <c r="K1165" s="26">
        <v>38.633333329999999</v>
      </c>
      <c r="L1165" s="33">
        <f>$R$8*COS($R$6*(K1165-Mode1_Parameter_sheet!$D$9))+$R$10*SIN($R$6*(K1165-Mode1_Parameter_sheet!$D$9))+$R$9*COS($R$7*(K1165-Mode1_Parameter_sheet!$D$9))+$R$11*SIN($R$7*(K1165-Mode1_Parameter_sheet!$D$9))</f>
        <v>4.5812161386967462E-2</v>
      </c>
      <c r="M1165" s="33">
        <f>L1165+Mode1_Parameter_sheet!$D$7</f>
        <v>0.19774940479200037</v>
      </c>
      <c r="N1165" s="33">
        <f>$R$8*COS($R$6*(K1165-Mode1_Parameter_sheet!$D$9))+$R$10*SIN($R$6*(K1165-Mode1_Parameter_sheet!$D$9))-$R$9*COS($R$7*(K1165-Mode1_Parameter_sheet!$D$9))-$R$11*SIN($R$7*(K1165-Mode1_Parameter_sheet!$D$9))</f>
        <v>9.0999168420129554E-3</v>
      </c>
      <c r="O1165" s="33">
        <f>N1165+Mode1_Parameter_sheet!$D$8</f>
        <v>0.55846554343584476</v>
      </c>
    </row>
    <row r="1166" spans="2:15">
      <c r="B1166" s="29">
        <v>1160</v>
      </c>
      <c r="C1166" s="26">
        <v>38.666666669999998</v>
      </c>
      <c r="D1166" s="26">
        <v>0.19951130389999999</v>
      </c>
      <c r="E1166" s="26">
        <v>3.1679953439999999E-2</v>
      </c>
      <c r="F1166" s="26">
        <f>D1166-Mode1_Parameter_sheet!$D$7</f>
        <v>4.7574060494967096E-2</v>
      </c>
      <c r="G1166" s="26">
        <v>0.55091728230000003</v>
      </c>
      <c r="H1166" s="26">
        <v>-6.7081733670000004E-2</v>
      </c>
      <c r="I1166" s="26">
        <f>G1166-Mode1_Parameter_sheet!$D$8</f>
        <v>1.5516557061682201E-3</v>
      </c>
      <c r="K1166" s="26">
        <v>38.666666669999998</v>
      </c>
      <c r="L1166" s="33">
        <f>$R$8*COS($R$6*(K1166-Mode1_Parameter_sheet!$D$9))+$R$10*SIN($R$6*(K1166-Mode1_Parameter_sheet!$D$9))+$R$9*COS($R$7*(K1166-Mode1_Parameter_sheet!$D$9))+$R$11*SIN($R$7*(K1166-Mode1_Parameter_sheet!$D$9))</f>
        <v>4.7956303052737598E-2</v>
      </c>
      <c r="M1166" s="33">
        <f>L1166+Mode1_Parameter_sheet!$D$7</f>
        <v>0.19989354645777049</v>
      </c>
      <c r="N1166" s="33">
        <f>$R$8*COS($R$6*(K1166-Mode1_Parameter_sheet!$D$9))+$R$10*SIN($R$6*(K1166-Mode1_Parameter_sheet!$D$9))-$R$9*COS($R$7*(K1166-Mode1_Parameter_sheet!$D$9))-$R$11*SIN($R$7*(K1166-Mode1_Parameter_sheet!$D$9))</f>
        <v>6.1853299354866047E-3</v>
      </c>
      <c r="O1166" s="33">
        <f>N1166+Mode1_Parameter_sheet!$D$8</f>
        <v>0.55555095652931841</v>
      </c>
    </row>
    <row r="1167" spans="2:15">
      <c r="B1167" s="29">
        <v>1161</v>
      </c>
      <c r="C1167" s="26">
        <v>38.700000000000003</v>
      </c>
      <c r="D1167" s="26">
        <v>0.20028604920000001</v>
      </c>
      <c r="E1167" s="26">
        <v>1.715670016E-2</v>
      </c>
      <c r="F1167" s="26">
        <f>D1167-Mode1_Parameter_sheet!$D$7</f>
        <v>4.8348805794967115E-2</v>
      </c>
      <c r="G1167" s="26">
        <v>0.54870758159999999</v>
      </c>
      <c r="H1167" s="26">
        <v>-6.5561818539999997E-2</v>
      </c>
      <c r="I1167" s="26">
        <f>G1167-Mode1_Parameter_sheet!$D$8</f>
        <v>-6.5804499383181891E-4</v>
      </c>
      <c r="K1167" s="26">
        <v>38.700000000000003</v>
      </c>
      <c r="L1167" s="33">
        <f>$R$8*COS($R$6*(K1167-Mode1_Parameter_sheet!$D$9))+$R$10*SIN($R$6*(K1167-Mode1_Parameter_sheet!$D$9))+$R$9*COS($R$7*(K1167-Mode1_Parameter_sheet!$D$9))+$R$11*SIN($R$7*(K1167-Mode1_Parameter_sheet!$D$9))</f>
        <v>4.9711510074462541E-2</v>
      </c>
      <c r="M1167" s="33">
        <f>L1167+Mode1_Parameter_sheet!$D$7</f>
        <v>0.20164875347949543</v>
      </c>
      <c r="N1167" s="33">
        <f>$R$8*COS($R$6*(K1167-Mode1_Parameter_sheet!$D$9))+$R$10*SIN($R$6*(K1167-Mode1_Parameter_sheet!$D$9))-$R$9*COS($R$7*(K1167-Mode1_Parameter_sheet!$D$9))-$R$11*SIN($R$7*(K1167-Mode1_Parameter_sheet!$D$9))</f>
        <v>3.3229712914326914E-3</v>
      </c>
      <c r="O1167" s="33">
        <f>N1167+Mode1_Parameter_sheet!$D$8</f>
        <v>0.55268859788526448</v>
      </c>
    </row>
    <row r="1168" spans="2:15">
      <c r="B1168" s="29">
        <v>1162</v>
      </c>
      <c r="C1168" s="26">
        <v>38.733333330000001</v>
      </c>
      <c r="D1168" s="26">
        <v>0.2006550839</v>
      </c>
      <c r="E1168" s="26">
        <v>3.1484638750000002E-3</v>
      </c>
      <c r="F1168" s="26">
        <f>D1168-Mode1_Parameter_sheet!$D$7</f>
        <v>4.8717840494967107E-2</v>
      </c>
      <c r="G1168" s="26">
        <v>0.54654649440000003</v>
      </c>
      <c r="H1168" s="26">
        <v>-6.2176999699999999E-2</v>
      </c>
      <c r="I1168" s="26">
        <f>G1168-Mode1_Parameter_sheet!$D$8</f>
        <v>-2.8191321938317859E-3</v>
      </c>
      <c r="K1168" s="26">
        <v>38.733333330000001</v>
      </c>
      <c r="L1168" s="33">
        <f>$R$8*COS($R$6*(K1168-Mode1_Parameter_sheet!$D$9))+$R$10*SIN($R$6*(K1168-Mode1_Parameter_sheet!$D$9))+$R$9*COS($R$7*(K1168-Mode1_Parameter_sheet!$D$9))+$R$11*SIN($R$7*(K1168-Mode1_Parameter_sheet!$D$9))</f>
        <v>5.105684178187464E-2</v>
      </c>
      <c r="M1168" s="33">
        <f>L1168+Mode1_Parameter_sheet!$D$7</f>
        <v>0.20299408518690754</v>
      </c>
      <c r="N1168" s="33">
        <f>$R$8*COS($R$6*(K1168-Mode1_Parameter_sheet!$D$9))+$R$10*SIN($R$6*(K1168-Mode1_Parameter_sheet!$D$9))-$R$9*COS($R$7*(K1168-Mode1_Parameter_sheet!$D$9))-$R$11*SIN($R$7*(K1168-Mode1_Parameter_sheet!$D$9))</f>
        <v>5.40666770771428E-4</v>
      </c>
      <c r="O1168" s="33">
        <f>N1168+Mode1_Parameter_sheet!$D$8</f>
        <v>0.54990629336460328</v>
      </c>
    </row>
    <row r="1169" spans="2:15">
      <c r="B1169" s="29">
        <v>1163</v>
      </c>
      <c r="C1169" s="26">
        <v>38.766666669999999</v>
      </c>
      <c r="D1169" s="26">
        <v>0.20049594679999999</v>
      </c>
      <c r="E1169" s="26">
        <v>-6.439351621E-3</v>
      </c>
      <c r="F1169" s="26">
        <f>D1169-Mode1_Parameter_sheet!$D$7</f>
        <v>4.8558703394967095E-2</v>
      </c>
      <c r="G1169" s="26">
        <v>0.5445624483</v>
      </c>
      <c r="H1169" s="26">
        <v>-5.574216873E-2</v>
      </c>
      <c r="I1169" s="26">
        <f>G1169-Mode1_Parameter_sheet!$D$8</f>
        <v>-4.8031782938318113E-3</v>
      </c>
      <c r="K1169" s="26">
        <v>38.766666669999999</v>
      </c>
      <c r="L1169" s="33">
        <f>$R$8*COS($R$6*(K1169-Mode1_Parameter_sheet!$D$9))+$R$10*SIN($R$6*(K1169-Mode1_Parameter_sheet!$D$9))+$R$9*COS($R$7*(K1169-Mode1_Parameter_sheet!$D$9))+$R$11*SIN($R$7*(K1169-Mode1_Parameter_sheet!$D$9))</f>
        <v>5.1974969772035209E-2</v>
      </c>
      <c r="M1169" s="33">
        <f>L1169+Mode1_Parameter_sheet!$D$7</f>
        <v>0.20391221317706809</v>
      </c>
      <c r="N1169" s="33">
        <f>$R$8*COS($R$6*(K1169-Mode1_Parameter_sheet!$D$9))+$R$10*SIN($R$6*(K1169-Mode1_Parameter_sheet!$D$9))-$R$9*COS($R$7*(K1169-Mode1_Parameter_sheet!$D$9))-$R$11*SIN($R$7*(K1169-Mode1_Parameter_sheet!$D$9))</f>
        <v>-2.1353192708174762E-3</v>
      </c>
      <c r="O1169" s="33">
        <f>N1169+Mode1_Parameter_sheet!$D$8</f>
        <v>0.54723030732301436</v>
      </c>
    </row>
    <row r="1170" spans="2:15">
      <c r="B1170" s="29">
        <v>1164</v>
      </c>
      <c r="C1170" s="26">
        <v>38.799999999999997</v>
      </c>
      <c r="D1170" s="26">
        <v>0.2002257938</v>
      </c>
      <c r="E1170" s="26">
        <v>-1.6341872779999999E-2</v>
      </c>
      <c r="F1170" s="26">
        <f>D1170-Mode1_Parameter_sheet!$D$7</f>
        <v>4.82885503949671E-2</v>
      </c>
      <c r="G1170" s="26">
        <v>0.5428303498</v>
      </c>
      <c r="H1170" s="26">
        <v>-4.8664205590000002E-2</v>
      </c>
      <c r="I1170" s="26">
        <f>G1170-Mode1_Parameter_sheet!$D$8</f>
        <v>-6.5352767938318124E-3</v>
      </c>
      <c r="K1170" s="26">
        <v>38.799999999999997</v>
      </c>
      <c r="L1170" s="33">
        <f>$R$8*COS($R$6*(K1170-Mode1_Parameter_sheet!$D$9))+$R$10*SIN($R$6*(K1170-Mode1_Parameter_sheet!$D$9))+$R$9*COS($R$7*(K1170-Mode1_Parameter_sheet!$D$9))+$R$11*SIN($R$7*(K1170-Mode1_Parameter_sheet!$D$9))</f>
        <v>5.2452380053219852E-2</v>
      </c>
      <c r="M1170" s="33">
        <f>L1170+Mode1_Parameter_sheet!$D$7</f>
        <v>0.20438962345825273</v>
      </c>
      <c r="N1170" s="33">
        <f>$R$8*COS($R$6*(K1170-Mode1_Parameter_sheet!$D$9))+$R$10*SIN($R$6*(K1170-Mode1_Parameter_sheet!$D$9))-$R$9*COS($R$7*(K1170-Mode1_Parameter_sheet!$D$9))-$R$11*SIN($R$7*(K1170-Mode1_Parameter_sheet!$D$9))</f>
        <v>-4.680539676462845E-3</v>
      </c>
      <c r="O1170" s="33">
        <f>N1170+Mode1_Parameter_sheet!$D$8</f>
        <v>0.54468508691736894</v>
      </c>
    </row>
    <row r="1171" spans="2:15">
      <c r="B1171" s="29">
        <v>1165</v>
      </c>
      <c r="C1171" s="26">
        <v>38.833333330000002</v>
      </c>
      <c r="D1171" s="26">
        <v>0.19940648859999999</v>
      </c>
      <c r="E1171" s="26">
        <v>-3.1780235560000002E-2</v>
      </c>
      <c r="F1171" s="26">
        <f>D1171-Mode1_Parameter_sheet!$D$7</f>
        <v>4.7469245194967091E-2</v>
      </c>
      <c r="G1171" s="26">
        <v>0.54131816789999998</v>
      </c>
      <c r="H1171" s="26">
        <v>-4.4903277849999999E-2</v>
      </c>
      <c r="I1171" s="26">
        <f>G1171-Mode1_Parameter_sheet!$D$8</f>
        <v>-8.0474586938318327E-3</v>
      </c>
      <c r="K1171" s="26">
        <v>38.833333330000002</v>
      </c>
      <c r="L1171" s="33">
        <f>$R$8*COS($R$6*(K1171-Mode1_Parameter_sheet!$D$9))+$R$10*SIN($R$6*(K1171-Mode1_Parameter_sheet!$D$9))+$R$9*COS($R$7*(K1171-Mode1_Parameter_sheet!$D$9))+$R$11*SIN($R$7*(K1171-Mode1_Parameter_sheet!$D$9))</f>
        <v>5.2479541160928289E-2</v>
      </c>
      <c r="M1171" s="33">
        <f>L1171+Mode1_Parameter_sheet!$D$7</f>
        <v>0.20441678456596118</v>
      </c>
      <c r="N1171" s="33">
        <f>$R$8*COS($R$6*(K1171-Mode1_Parameter_sheet!$D$9))+$R$10*SIN($R$6*(K1171-Mode1_Parameter_sheet!$D$9))-$R$9*COS($R$7*(K1171-Mode1_Parameter_sheet!$D$9))-$R$11*SIN($R$7*(K1171-Mode1_Parameter_sheet!$D$9))</f>
        <v>-7.0726037599197489E-3</v>
      </c>
      <c r="O1171" s="33">
        <f>N1171+Mode1_Parameter_sheet!$D$8</f>
        <v>0.54229302283391201</v>
      </c>
    </row>
    <row r="1172" spans="2:15">
      <c r="B1172" s="29">
        <v>1166</v>
      </c>
      <c r="C1172" s="26">
        <v>38.866666670000001</v>
      </c>
      <c r="D1172" s="26">
        <v>0.19810711140000001</v>
      </c>
      <c r="E1172" s="26">
        <v>-4.3022394759999999E-2</v>
      </c>
      <c r="F1172" s="26">
        <f>D1172-Mode1_Parameter_sheet!$D$7</f>
        <v>4.6169867994967112E-2</v>
      </c>
      <c r="G1172" s="26">
        <v>0.53983679790000005</v>
      </c>
      <c r="H1172" s="26">
        <v>-4.2947287250000001E-2</v>
      </c>
      <c r="I1172" s="26">
        <f>G1172-Mode1_Parameter_sheet!$D$8</f>
        <v>-9.528828693831759E-3</v>
      </c>
      <c r="K1172" s="26">
        <v>38.866666670000001</v>
      </c>
      <c r="L1172" s="33">
        <f>$R$8*COS($R$6*(K1172-Mode1_Parameter_sheet!$D$9))+$R$10*SIN($R$6*(K1172-Mode1_Parameter_sheet!$D$9))+$R$9*COS($R$7*(K1172-Mode1_Parameter_sheet!$D$9))+$R$11*SIN($R$7*(K1172-Mode1_Parameter_sheet!$D$9))</f>
        <v>5.2051031316075455E-2</v>
      </c>
      <c r="M1172" s="33">
        <f>L1172+Mode1_Parameter_sheet!$D$7</f>
        <v>0.20398827472110836</v>
      </c>
      <c r="N1172" s="33">
        <f>$R$8*COS($R$6*(K1172-Mode1_Parameter_sheet!$D$9))+$R$10*SIN($R$6*(K1172-Mode1_Parameter_sheet!$D$9))-$R$9*COS($R$7*(K1172-Mode1_Parameter_sheet!$D$9))-$R$11*SIN($R$7*(K1172-Mode1_Parameter_sheet!$D$9))</f>
        <v>-9.2913832565259466E-3</v>
      </c>
      <c r="O1172" s="33">
        <f>N1172+Mode1_Parameter_sheet!$D$8</f>
        <v>0.54007424333730591</v>
      </c>
    </row>
    <row r="1173" spans="2:15">
      <c r="B1173" s="29">
        <v>1167</v>
      </c>
      <c r="C1173" s="26">
        <v>38.9</v>
      </c>
      <c r="D1173" s="26">
        <v>0.1965383289</v>
      </c>
      <c r="E1173" s="26">
        <v>-5.504361017E-2</v>
      </c>
      <c r="F1173" s="26">
        <f>D1173-Mode1_Parameter_sheet!$D$7</f>
        <v>4.4601085494967108E-2</v>
      </c>
      <c r="G1173" s="26">
        <v>0.53845501539999996</v>
      </c>
      <c r="H1173" s="26">
        <v>-3.4831596559999997E-2</v>
      </c>
      <c r="I1173" s="26">
        <f>G1173-Mode1_Parameter_sheet!$D$8</f>
        <v>-1.0910611193831854E-2</v>
      </c>
      <c r="K1173" s="26">
        <v>38.9</v>
      </c>
      <c r="L1173" s="33">
        <f>$R$8*COS($R$6*(K1173-Mode1_Parameter_sheet!$D$9))+$R$10*SIN($R$6*(K1173-Mode1_Parameter_sheet!$D$9))+$R$9*COS($R$7*(K1173-Mode1_Parameter_sheet!$D$9))+$R$11*SIN($R$7*(K1173-Mode1_Parameter_sheet!$D$9))</f>
        <v>5.1165628609467183E-2</v>
      </c>
      <c r="M1173" s="33">
        <f>L1173+Mode1_Parameter_sheet!$D$7</f>
        <v>0.20310287201450009</v>
      </c>
      <c r="N1173" s="33">
        <f>$R$8*COS($R$6*(K1173-Mode1_Parameter_sheet!$D$9))+$R$10*SIN($R$6*(K1173-Mode1_Parameter_sheet!$D$9))-$R$9*COS($R$7*(K1173-Mode1_Parameter_sheet!$D$9))-$R$11*SIN($R$7*(K1173-Mode1_Parameter_sheet!$D$9))</f>
        <v>-1.131919118953785E-2</v>
      </c>
      <c r="O1173" s="33">
        <f>N1173+Mode1_Parameter_sheet!$D$8</f>
        <v>0.53804643540429398</v>
      </c>
    </row>
    <row r="1174" spans="2:15">
      <c r="B1174" s="29">
        <v>1168</v>
      </c>
      <c r="C1174" s="26">
        <v>38.933333330000004</v>
      </c>
      <c r="D1174" s="26">
        <v>0.1944375374</v>
      </c>
      <c r="E1174" s="26">
        <v>-7.0887164480000001E-2</v>
      </c>
      <c r="F1174" s="26">
        <f>D1174-Mode1_Parameter_sheet!$D$7</f>
        <v>4.2500293994967103E-2</v>
      </c>
      <c r="G1174" s="26">
        <v>0.53751469149999997</v>
      </c>
      <c r="H1174" s="26">
        <v>-3.006098951E-2</v>
      </c>
      <c r="I1174" s="26">
        <f>G1174-Mode1_Parameter_sheet!$D$8</f>
        <v>-1.1850935093831838E-2</v>
      </c>
      <c r="K1174" s="26">
        <v>38.933333330000004</v>
      </c>
      <c r="L1174" s="33">
        <f>$R$8*COS($R$6*(K1174-Mode1_Parameter_sheet!$D$9))+$R$10*SIN($R$6*(K1174-Mode1_Parameter_sheet!$D$9))+$R$9*COS($R$7*(K1174-Mode1_Parameter_sheet!$D$9))+$R$11*SIN($R$7*(K1174-Mode1_Parameter_sheet!$D$9))</f>
        <v>4.9826358884674113E-2</v>
      </c>
      <c r="M1174" s="33">
        <f>L1174+Mode1_Parameter_sheet!$D$7</f>
        <v>0.20176360228970702</v>
      </c>
      <c r="N1174" s="33">
        <f>$R$8*COS($R$6*(K1174-Mode1_Parameter_sheet!$D$9))+$R$10*SIN($R$6*(K1174-Mode1_Parameter_sheet!$D$9))-$R$9*COS($R$7*(K1174-Mode1_Parameter_sheet!$D$9))-$R$11*SIN($R$7*(K1174-Mode1_Parameter_sheet!$D$9))</f>
        <v>-1.3140936911828337E-2</v>
      </c>
      <c r="O1174" s="33">
        <f>N1174+Mode1_Parameter_sheet!$D$8</f>
        <v>0.53622468968200343</v>
      </c>
    </row>
    <row r="1175" spans="2:15">
      <c r="B1175" s="29">
        <v>1169</v>
      </c>
      <c r="C1175" s="26">
        <v>38.966666670000002</v>
      </c>
      <c r="D1175" s="26">
        <v>0.19181251799999999</v>
      </c>
      <c r="E1175" s="26">
        <v>-7.992561276E-2</v>
      </c>
      <c r="F1175" s="26">
        <f>D1175-Mode1_Parameter_sheet!$D$7</f>
        <v>3.9875274594967092E-2</v>
      </c>
      <c r="G1175" s="26">
        <v>0.53645094940000004</v>
      </c>
      <c r="H1175" s="26">
        <v>-2.712036894E-2</v>
      </c>
      <c r="I1175" s="26">
        <f>G1175-Mode1_Parameter_sheet!$D$8</f>
        <v>-1.2914677193831769E-2</v>
      </c>
      <c r="K1175" s="26">
        <v>38.966666670000002</v>
      </c>
      <c r="L1175" s="33">
        <f>$R$8*COS($R$6*(K1175-Mode1_Parameter_sheet!$D$9))+$R$10*SIN($R$6*(K1175-Mode1_Parameter_sheet!$D$9))+$R$9*COS($R$7*(K1175-Mode1_Parameter_sheet!$D$9))+$R$11*SIN($R$7*(K1175-Mode1_Parameter_sheet!$D$9))</f>
        <v>4.8040502891192313E-2</v>
      </c>
      <c r="M1175" s="33">
        <f>L1175+Mode1_Parameter_sheet!$D$7</f>
        <v>0.19997774629622522</v>
      </c>
      <c r="N1175" s="33">
        <f>$R$8*COS($R$6*(K1175-Mode1_Parameter_sheet!$D$9))+$R$10*SIN($R$6*(K1175-Mode1_Parameter_sheet!$D$9))-$R$9*COS($R$7*(K1175-Mode1_Parameter_sheet!$D$9))-$R$11*SIN($R$7*(K1175-Mode1_Parameter_sheet!$D$9))</f>
        <v>-1.4744243881546971E-2</v>
      </c>
      <c r="O1175" s="33">
        <f>N1175+Mode1_Parameter_sheet!$D$8</f>
        <v>0.53462138271228488</v>
      </c>
    </row>
    <row r="1176" spans="2:15">
      <c r="B1176" s="29">
        <v>1170</v>
      </c>
      <c r="C1176" s="26">
        <v>39</v>
      </c>
      <c r="D1176" s="26">
        <v>0.18910916320000001</v>
      </c>
      <c r="E1176" s="26">
        <v>-8.9386081450000002E-2</v>
      </c>
      <c r="F1176" s="26">
        <f>D1176-Mode1_Parameter_sheet!$D$7</f>
        <v>3.7171919794967118E-2</v>
      </c>
      <c r="G1176" s="26">
        <v>0.53570666690000002</v>
      </c>
      <c r="H1176" s="26">
        <v>-1.439137725E-2</v>
      </c>
      <c r="I1176" s="26">
        <f>G1176-Mode1_Parameter_sheet!$D$8</f>
        <v>-1.3658959693831796E-2</v>
      </c>
      <c r="K1176" s="26">
        <v>39</v>
      </c>
      <c r="L1176" s="33">
        <f>$R$8*COS($R$6*(K1176-Mode1_Parameter_sheet!$D$9))+$R$10*SIN($R$6*(K1176-Mode1_Parameter_sheet!$D$9))+$R$9*COS($R$7*(K1176-Mode1_Parameter_sheet!$D$9))+$R$11*SIN($R$7*(K1176-Mode1_Parameter_sheet!$D$9))</f>
        <v>4.5819564283876374E-2</v>
      </c>
      <c r="M1176" s="33">
        <f>L1176+Mode1_Parameter_sheet!$D$7</f>
        <v>0.19775680768890927</v>
      </c>
      <c r="N1176" s="33">
        <f>$R$8*COS($R$6*(K1176-Mode1_Parameter_sheet!$D$9))+$R$10*SIN($R$6*(K1176-Mode1_Parameter_sheet!$D$9))-$R$9*COS($R$7*(K1176-Mode1_Parameter_sheet!$D$9))-$R$11*SIN($R$7*(K1176-Mode1_Parameter_sheet!$D$9))</f>
        <v>-1.6119536532529923E-2</v>
      </c>
      <c r="O1176" s="33">
        <f>N1176+Mode1_Parameter_sheet!$D$8</f>
        <v>0.53324609006130186</v>
      </c>
    </row>
    <row r="1177" spans="2:15">
      <c r="B1177" s="29">
        <v>1171</v>
      </c>
      <c r="C1177" s="26">
        <v>39.033333329999998</v>
      </c>
      <c r="D1177" s="26">
        <v>0.1858534459</v>
      </c>
      <c r="E1177" s="26">
        <v>-9.871205374E-2</v>
      </c>
      <c r="F1177" s="26">
        <f>D1177-Mode1_Parameter_sheet!$D$7</f>
        <v>3.3916202494967101E-2</v>
      </c>
      <c r="G1177" s="26">
        <v>0.53549152430000002</v>
      </c>
      <c r="H1177" s="26">
        <v>-5.082510252E-3</v>
      </c>
      <c r="I1177" s="26">
        <f>G1177-Mode1_Parameter_sheet!$D$8</f>
        <v>-1.3874102293831791E-2</v>
      </c>
      <c r="K1177" s="26">
        <v>39.033333329999998</v>
      </c>
      <c r="L1177" s="33">
        <f>$R$8*COS($R$6*(K1177-Mode1_Parameter_sheet!$D$9))+$R$10*SIN($R$6*(K1177-Mode1_Parameter_sheet!$D$9))+$R$9*COS($R$7*(K1177-Mode1_Parameter_sheet!$D$9))+$R$11*SIN($R$7*(K1177-Mode1_Parameter_sheet!$D$9))</f>
        <v>4.3179190682647355E-2</v>
      </c>
      <c r="M1177" s="33">
        <f>L1177+Mode1_Parameter_sheet!$D$7</f>
        <v>0.19511643408768026</v>
      </c>
      <c r="N1177" s="33">
        <f>$R$8*COS($R$6*(K1177-Mode1_Parameter_sheet!$D$9))+$R$10*SIN($R$6*(K1177-Mode1_Parameter_sheet!$D$9))-$R$9*COS($R$7*(K1177-Mode1_Parameter_sheet!$D$9))-$R$11*SIN($R$7*(K1177-Mode1_Parameter_sheet!$D$9))</f>
        <v>-1.726009852291337E-2</v>
      </c>
      <c r="O1177" s="33">
        <f>N1177+Mode1_Parameter_sheet!$D$8</f>
        <v>0.53210552807091849</v>
      </c>
    </row>
    <row r="1178" spans="2:15">
      <c r="B1178" s="29">
        <v>1172</v>
      </c>
      <c r="C1178" s="26">
        <v>39.066666669999996</v>
      </c>
      <c r="D1178" s="26">
        <v>0.1825283596</v>
      </c>
      <c r="E1178" s="26">
        <v>-0.10482573739999999</v>
      </c>
      <c r="F1178" s="26">
        <f>D1178-Mode1_Parameter_sheet!$D$7</f>
        <v>3.05911161949671E-2</v>
      </c>
      <c r="G1178" s="26">
        <v>0.53536783290000001</v>
      </c>
      <c r="H1178" s="26">
        <v>-8.1509494030000008E-3</v>
      </c>
      <c r="I1178" s="26">
        <f>G1178-Mode1_Parameter_sheet!$D$8</f>
        <v>-1.3997793693831806E-2</v>
      </c>
      <c r="K1178" s="26">
        <v>39.066666669999996</v>
      </c>
      <c r="L1178" s="33">
        <f>$R$8*COS($R$6*(K1178-Mode1_Parameter_sheet!$D$9))+$R$10*SIN($R$6*(K1178-Mode1_Parameter_sheet!$D$9))+$R$9*COS($R$7*(K1178-Mode1_Parameter_sheet!$D$9))+$R$11*SIN($R$7*(K1178-Mode1_Parameter_sheet!$D$9))</f>
        <v>4.0139058007932972E-2</v>
      </c>
      <c r="M1178" s="33">
        <f>L1178+Mode1_Parameter_sheet!$D$7</f>
        <v>0.19207630141296586</v>
      </c>
      <c r="N1178" s="33">
        <f>$R$8*COS($R$6*(K1178-Mode1_Parameter_sheet!$D$9))+$R$10*SIN($R$6*(K1178-Mode1_Parameter_sheet!$D$9))-$R$9*COS($R$7*(K1178-Mode1_Parameter_sheet!$D$9))-$R$11*SIN($R$7*(K1178-Mode1_Parameter_sheet!$D$9))</f>
        <v>-1.8162093356798959E-2</v>
      </c>
      <c r="O1178" s="33">
        <f>N1178+Mode1_Parameter_sheet!$D$8</f>
        <v>0.53120353323703284</v>
      </c>
    </row>
    <row r="1179" spans="2:15">
      <c r="B1179" s="29">
        <v>1173</v>
      </c>
      <c r="C1179" s="26">
        <v>39.1</v>
      </c>
      <c r="D1179" s="26">
        <v>0.1788650634</v>
      </c>
      <c r="E1179" s="26">
        <v>-0.11753185200000001</v>
      </c>
      <c r="F1179" s="26">
        <f>D1179-Mode1_Parameter_sheet!$D$7</f>
        <v>2.69278199949671E-2</v>
      </c>
      <c r="G1179" s="26">
        <v>0.5349481277</v>
      </c>
      <c r="H1179" s="26">
        <v>-5.8355724310000003E-3</v>
      </c>
      <c r="I1179" s="26">
        <f>G1179-Mode1_Parameter_sheet!$D$8</f>
        <v>-1.4417498893831815E-2</v>
      </c>
      <c r="K1179" s="26">
        <v>39.1</v>
      </c>
      <c r="L1179" s="33">
        <f>$R$8*COS($R$6*(K1179-Mode1_Parameter_sheet!$D$9))+$R$10*SIN($R$6*(K1179-Mode1_Parameter_sheet!$D$9))+$R$9*COS($R$7*(K1179-Mode1_Parameter_sheet!$D$9))+$R$11*SIN($R$7*(K1179-Mode1_Parameter_sheet!$D$9))</f>
        <v>3.672271701850148E-2</v>
      </c>
      <c r="M1179" s="33">
        <f>L1179+Mode1_Parameter_sheet!$D$7</f>
        <v>0.18865996042353439</v>
      </c>
      <c r="N1179" s="33">
        <f>$R$8*COS($R$6*(K1179-Mode1_Parameter_sheet!$D$9))+$R$10*SIN($R$6*(K1179-Mode1_Parameter_sheet!$D$9))-$R$9*COS($R$7*(K1179-Mode1_Parameter_sheet!$D$9))-$R$11*SIN($R$7*(K1179-Mode1_Parameter_sheet!$D$9))</f>
        <v>-1.8824553356415176E-2</v>
      </c>
      <c r="O1179" s="33">
        <f>N1179+Mode1_Parameter_sheet!$D$8</f>
        <v>0.53054107323741662</v>
      </c>
    </row>
    <row r="1180" spans="2:15">
      <c r="B1180" s="29">
        <v>1174</v>
      </c>
      <c r="C1180" s="26">
        <v>39.133333329999999</v>
      </c>
      <c r="D1180" s="26">
        <v>0.17469290279999999</v>
      </c>
      <c r="E1180" s="26">
        <v>-0.12648341199999999</v>
      </c>
      <c r="F1180" s="26">
        <f>D1180-Mode1_Parameter_sheet!$D$7</f>
        <v>2.2755659394967098E-2</v>
      </c>
      <c r="G1180" s="26">
        <v>0.53497879469999998</v>
      </c>
      <c r="H1180" s="26">
        <v>7.9132718330000001E-3</v>
      </c>
      <c r="I1180" s="26">
        <f>G1180-Mode1_Parameter_sheet!$D$8</f>
        <v>-1.4386831893831831E-2</v>
      </c>
      <c r="K1180" s="26">
        <v>39.133333329999999</v>
      </c>
      <c r="L1180" s="33">
        <f>$R$8*COS($R$6*(K1180-Mode1_Parameter_sheet!$D$9))+$R$10*SIN($R$6*(K1180-Mode1_Parameter_sheet!$D$9))+$R$9*COS($R$7*(K1180-Mode1_Parameter_sheet!$D$9))+$R$11*SIN($R$7*(K1180-Mode1_Parameter_sheet!$D$9))</f>
        <v>3.2957392347893237E-2</v>
      </c>
      <c r="M1180" s="33">
        <f>L1180+Mode1_Parameter_sheet!$D$7</f>
        <v>0.18489463575292614</v>
      </c>
      <c r="N1180" s="33">
        <f>$R$8*COS($R$6*(K1180-Mode1_Parameter_sheet!$D$9))+$R$10*SIN($R$6*(K1180-Mode1_Parameter_sheet!$D$9))-$R$9*COS($R$7*(K1180-Mode1_Parameter_sheet!$D$9))-$R$11*SIN($R$7*(K1180-Mode1_Parameter_sheet!$D$9))</f>
        <v>-1.9249338270739134E-2</v>
      </c>
      <c r="O1180" s="33">
        <f>N1180+Mode1_Parameter_sheet!$D$8</f>
        <v>0.53011628832309265</v>
      </c>
    </row>
    <row r="1181" spans="2:15">
      <c r="B1181" s="29">
        <v>1175</v>
      </c>
      <c r="C1181" s="26">
        <v>39.166666669999998</v>
      </c>
      <c r="D1181" s="26">
        <v>0.1704328359</v>
      </c>
      <c r="E1181" s="26">
        <v>-0.12972346409999999</v>
      </c>
      <c r="F1181" s="26">
        <f>D1181-Mode1_Parameter_sheet!$D$7</f>
        <v>1.84955924949671E-2</v>
      </c>
      <c r="G1181" s="26">
        <v>0.53547567910000005</v>
      </c>
      <c r="H1181" s="26">
        <v>1.334995756E-2</v>
      </c>
      <c r="I1181" s="26">
        <f>G1181-Mode1_Parameter_sheet!$D$8</f>
        <v>-1.3889947493831767E-2</v>
      </c>
      <c r="K1181" s="26">
        <v>39.166666669999998</v>
      </c>
      <c r="L1181" s="33">
        <f>$R$8*COS($R$6*(K1181-Mode1_Parameter_sheet!$D$9))+$R$10*SIN($R$6*(K1181-Mode1_Parameter_sheet!$D$9))+$R$9*COS($R$7*(K1181-Mode1_Parameter_sheet!$D$9))+$R$11*SIN($R$7*(K1181-Mode1_Parameter_sheet!$D$9))</f>
        <v>2.887375230568015E-2</v>
      </c>
      <c r="M1181" s="33">
        <f>L1181+Mode1_Parameter_sheet!$D$7</f>
        <v>0.18081099571071305</v>
      </c>
      <c r="N1181" s="33">
        <f>$R$8*COS($R$6*(K1181-Mode1_Parameter_sheet!$D$9))+$R$10*SIN($R$6*(K1181-Mode1_Parameter_sheet!$D$9))-$R$9*COS($R$7*(K1181-Mode1_Parameter_sheet!$D$9))-$R$11*SIN($R$7*(K1181-Mode1_Parameter_sheet!$D$9))</f>
        <v>-1.9441059430230324E-2</v>
      </c>
      <c r="O1181" s="33">
        <f>N1181+Mode1_Parameter_sheet!$D$8</f>
        <v>0.52992456716360148</v>
      </c>
    </row>
    <row r="1182" spans="2:15">
      <c r="B1182" s="29">
        <v>1176</v>
      </c>
      <c r="C1182" s="26">
        <v>39.200000000000003</v>
      </c>
      <c r="D1182" s="26">
        <v>0.1660446719</v>
      </c>
      <c r="E1182" s="26">
        <v>-0.1320941984</v>
      </c>
      <c r="F1182" s="26">
        <f>D1182-Mode1_Parameter_sheet!$D$7</f>
        <v>1.41074284949671E-2</v>
      </c>
      <c r="G1182" s="26">
        <v>0.53586879190000003</v>
      </c>
      <c r="H1182" s="26">
        <v>1.448366175E-2</v>
      </c>
      <c r="I1182" s="26">
        <f>G1182-Mode1_Parameter_sheet!$D$8</f>
        <v>-1.3496834693831783E-2</v>
      </c>
      <c r="K1182" s="26">
        <v>39.200000000000003</v>
      </c>
      <c r="L1182" s="33">
        <f>$R$8*COS($R$6*(K1182-Mode1_Parameter_sheet!$D$9))+$R$10*SIN($R$6*(K1182-Mode1_Parameter_sheet!$D$9))+$R$9*COS($R$7*(K1182-Mode1_Parameter_sheet!$D$9))+$R$11*SIN($R$7*(K1182-Mode1_Parameter_sheet!$D$9))</f>
        <v>2.4505645685966242E-2</v>
      </c>
      <c r="M1182" s="33">
        <f>L1182+Mode1_Parameter_sheet!$D$7</f>
        <v>0.17644288909099914</v>
      </c>
      <c r="N1182" s="33">
        <f>$R$8*COS($R$6*(K1182-Mode1_Parameter_sheet!$D$9))+$R$10*SIN($R$6*(K1182-Mode1_Parameter_sheet!$D$9))-$R$9*COS($R$7*(K1182-Mode1_Parameter_sheet!$D$9))-$R$11*SIN($R$7*(K1182-Mode1_Parameter_sheet!$D$9))</f>
        <v>-1.940697461384323E-2</v>
      </c>
      <c r="O1182" s="33">
        <f>N1182+Mode1_Parameter_sheet!$D$8</f>
        <v>0.52995865197998859</v>
      </c>
    </row>
    <row r="1183" spans="2:15">
      <c r="B1183" s="29">
        <v>1177</v>
      </c>
      <c r="C1183" s="26">
        <v>39.233333330000001</v>
      </c>
      <c r="D1183" s="26">
        <v>0.161626556</v>
      </c>
      <c r="E1183" s="26">
        <v>-0.13523548490000001</v>
      </c>
      <c r="F1183" s="26">
        <f>D1183-Mode1_Parameter_sheet!$D$7</f>
        <v>9.6893125949671088E-3</v>
      </c>
      <c r="G1183" s="26">
        <v>0.53644125659999997</v>
      </c>
      <c r="H1183" s="26">
        <v>1.7822480790000001E-2</v>
      </c>
      <c r="I1183" s="26">
        <f>G1183-Mode1_Parameter_sheet!$D$8</f>
        <v>-1.2924369993831841E-2</v>
      </c>
      <c r="K1183" s="26">
        <v>39.233333330000001</v>
      </c>
      <c r="L1183" s="33">
        <f>$R$8*COS($R$6*(K1183-Mode1_Parameter_sheet!$D$9))+$R$10*SIN($R$6*(K1183-Mode1_Parameter_sheet!$D$9))+$R$9*COS($R$7*(K1183-Mode1_Parameter_sheet!$D$9))+$R$11*SIN($R$7*(K1183-Mode1_Parameter_sheet!$D$9))</f>
        <v>1.9889794665067233E-2</v>
      </c>
      <c r="M1183" s="33">
        <f>L1183+Mode1_Parameter_sheet!$D$7</f>
        <v>0.17182703807010014</v>
      </c>
      <c r="N1183" s="33">
        <f>$R$8*COS($R$6*(K1183-Mode1_Parameter_sheet!$D$9))+$R$10*SIN($R$6*(K1183-Mode1_Parameter_sheet!$D$9))-$R$9*COS($R$7*(K1183-Mode1_Parameter_sheet!$D$9))-$R$11*SIN($R$7*(K1183-Mode1_Parameter_sheet!$D$9))</f>
        <v>-1.9156854007758264E-2</v>
      </c>
      <c r="O1183" s="33">
        <f>N1183+Mode1_Parameter_sheet!$D$8</f>
        <v>0.53020877258607357</v>
      </c>
    </row>
    <row r="1184" spans="2:15">
      <c r="B1184" s="29">
        <v>1178</v>
      </c>
      <c r="C1184" s="26">
        <v>39.266666669999999</v>
      </c>
      <c r="D1184" s="26">
        <v>0.15702897290000001</v>
      </c>
      <c r="E1184" s="26">
        <v>-0.1407260015</v>
      </c>
      <c r="F1184" s="26">
        <f>D1184-Mode1_Parameter_sheet!$D$7</f>
        <v>5.0917294949671121E-3</v>
      </c>
      <c r="G1184" s="26">
        <v>0.53705695730000003</v>
      </c>
      <c r="H1184" s="26">
        <v>2.1147869860000001E-2</v>
      </c>
      <c r="I1184" s="26">
        <f>G1184-Mode1_Parameter_sheet!$D$8</f>
        <v>-1.2308669293831787E-2</v>
      </c>
      <c r="K1184" s="26">
        <v>39.266666669999999</v>
      </c>
      <c r="L1184" s="33">
        <f>$R$8*COS($R$6*(K1184-Mode1_Parameter_sheet!$D$9))+$R$10*SIN($R$6*(K1184-Mode1_Parameter_sheet!$D$9))+$R$9*COS($R$7*(K1184-Mode1_Parameter_sheet!$D$9))+$R$11*SIN($R$7*(K1184-Mode1_Parameter_sheet!$D$9))</f>
        <v>1.5065468813311002E-2</v>
      </c>
      <c r="M1184" s="33">
        <f>L1184+Mode1_Parameter_sheet!$D$7</f>
        <v>0.1670027122183439</v>
      </c>
      <c r="N1184" s="33">
        <f>$R$8*COS($R$6*(K1184-Mode1_Parameter_sheet!$D$9))+$R$10*SIN($R$6*(K1184-Mode1_Parameter_sheet!$D$9))-$R$9*COS($R$7*(K1184-Mode1_Parameter_sheet!$D$9))-$R$11*SIN($R$7*(K1184-Mode1_Parameter_sheet!$D$9))</f>
        <v>-1.870281803437808E-2</v>
      </c>
      <c r="O1184" s="33">
        <f>N1184+Mode1_Parameter_sheet!$D$8</f>
        <v>0.53066280855945369</v>
      </c>
    </row>
    <row r="1185" spans="2:15">
      <c r="B1185" s="29">
        <v>1179</v>
      </c>
      <c r="C1185" s="26">
        <v>39.299999999999997</v>
      </c>
      <c r="D1185" s="26">
        <v>0.1522448226</v>
      </c>
      <c r="E1185" s="26">
        <v>-0.1425534232</v>
      </c>
      <c r="F1185" s="26">
        <f>D1185-Mode1_Parameter_sheet!$D$7</f>
        <v>3.0757919496710029E-4</v>
      </c>
      <c r="G1185" s="26">
        <v>0.53785111460000001</v>
      </c>
      <c r="H1185" s="26">
        <v>2.9604592060000001E-2</v>
      </c>
      <c r="I1185" s="26">
        <f>G1185-Mode1_Parameter_sheet!$D$8</f>
        <v>-1.15145119938318E-2</v>
      </c>
      <c r="K1185" s="26">
        <v>39.299999999999997</v>
      </c>
      <c r="L1185" s="33">
        <f>$R$8*COS($R$6*(K1185-Mode1_Parameter_sheet!$D$9))+$R$10*SIN($R$6*(K1185-Mode1_Parameter_sheet!$D$9))+$R$9*COS($R$7*(K1185-Mode1_Parameter_sheet!$D$9))+$R$11*SIN($R$7*(K1185-Mode1_Parameter_sheet!$D$9))</f>
        <v>1.0074133961354828E-2</v>
      </c>
      <c r="M1185" s="33">
        <f>L1185+Mode1_Parameter_sheet!$D$7</f>
        <v>0.16201137736638771</v>
      </c>
      <c r="N1185" s="33">
        <f>$R$8*COS($R$6*(K1185-Mode1_Parameter_sheet!$D$9))+$R$10*SIN($R$6*(K1185-Mode1_Parameter_sheet!$D$9))-$R$9*COS($R$7*(K1185-Mode1_Parameter_sheet!$D$9))-$R$11*SIN($R$7*(K1185-Mode1_Parameter_sheet!$D$9))</f>
        <v>-1.805915109128536E-2</v>
      </c>
      <c r="O1185" s="33">
        <f>N1185+Mode1_Parameter_sheet!$D$8</f>
        <v>0.5313064755025465</v>
      </c>
    </row>
    <row r="1186" spans="2:15">
      <c r="B1186" s="29">
        <v>1180</v>
      </c>
      <c r="C1186" s="26">
        <v>39.333333330000002</v>
      </c>
      <c r="D1186" s="26">
        <v>0.14752541129999999</v>
      </c>
      <c r="E1186" s="26">
        <v>-0.1387312389</v>
      </c>
      <c r="F1186" s="26">
        <f>D1186-Mode1_Parameter_sheet!$D$7</f>
        <v>-4.4118321050329035E-3</v>
      </c>
      <c r="G1186" s="26">
        <v>0.53903059669999998</v>
      </c>
      <c r="H1186" s="26">
        <v>3.1756601600000003E-2</v>
      </c>
      <c r="I1186" s="26">
        <f>G1186-Mode1_Parameter_sheet!$D$8</f>
        <v>-1.0335029893831837E-2</v>
      </c>
      <c r="K1186" s="26">
        <v>39.333333330000002</v>
      </c>
      <c r="L1186" s="33">
        <f>$R$8*COS($R$6*(K1186-Mode1_Parameter_sheet!$D$9))+$R$10*SIN($R$6*(K1186-Mode1_Parameter_sheet!$D$9))+$R$9*COS($R$7*(K1186-Mode1_Parameter_sheet!$D$9))+$R$11*SIN($R$7*(K1186-Mode1_Parameter_sheet!$D$9))</f>
        <v>4.9590646008721012E-3</v>
      </c>
      <c r="M1186" s="33">
        <f>L1186+Mode1_Parameter_sheet!$D$7</f>
        <v>0.15689630800590498</v>
      </c>
      <c r="N1186" s="33">
        <f>$R$8*COS($R$6*(K1186-Mode1_Parameter_sheet!$D$9))+$R$10*SIN($R$6*(K1186-Mode1_Parameter_sheet!$D$9))-$R$9*COS($R$7*(K1186-Mode1_Parameter_sheet!$D$9))-$R$11*SIN($R$7*(K1186-Mode1_Parameter_sheet!$D$9))</f>
        <v>-1.7242090855580261E-2</v>
      </c>
      <c r="O1186" s="33">
        <f>N1186+Mode1_Parameter_sheet!$D$8</f>
        <v>0.53212353573825155</v>
      </c>
    </row>
    <row r="1187" spans="2:15">
      <c r="B1187" s="29">
        <v>1181</v>
      </c>
      <c r="C1187" s="26">
        <v>39.366666670000001</v>
      </c>
      <c r="D1187" s="26">
        <v>0.1429960733</v>
      </c>
      <c r="E1187" s="26">
        <v>-0.14041230069999999</v>
      </c>
      <c r="F1187" s="26">
        <f>D1187-Mode1_Parameter_sheet!$D$7</f>
        <v>-8.9411701050328973E-3</v>
      </c>
      <c r="G1187" s="26">
        <v>0.5399682213</v>
      </c>
      <c r="H1187" s="26">
        <v>3.3340984810000002E-2</v>
      </c>
      <c r="I1187" s="26">
        <f>G1187-Mode1_Parameter_sheet!$D$8</f>
        <v>-9.3974052938318176E-3</v>
      </c>
      <c r="K1187" s="26">
        <v>39.366666670000001</v>
      </c>
      <c r="L1187" s="33">
        <f>$R$8*COS($R$6*(K1187-Mode1_Parameter_sheet!$D$9))+$R$10*SIN($R$6*(K1187-Mode1_Parameter_sheet!$D$9))+$R$9*COS($R$7*(K1187-Mode1_Parameter_sheet!$D$9))+$R$11*SIN($R$7*(K1187-Mode1_Parameter_sheet!$D$9))</f>
        <v>-2.3505029016430892E-4</v>
      </c>
      <c r="M1187" s="33">
        <f>L1187+Mode1_Parameter_sheet!$D$7</f>
        <v>0.1517021931148686</v>
      </c>
      <c r="N1187" s="33">
        <f>$R$8*COS($R$6*(K1187-Mode1_Parameter_sheet!$D$9))+$R$10*SIN($R$6*(K1187-Mode1_Parameter_sheet!$D$9))-$R$9*COS($R$7*(K1187-Mode1_Parameter_sheet!$D$9))-$R$11*SIN($R$7*(K1187-Mode1_Parameter_sheet!$D$9))</f>
        <v>-1.6269598259029464E-2</v>
      </c>
      <c r="O1187" s="33">
        <f>N1187+Mode1_Parameter_sheet!$D$8</f>
        <v>0.5330960283348023</v>
      </c>
    </row>
    <row r="1188" spans="2:15">
      <c r="B1188" s="29">
        <v>1182</v>
      </c>
      <c r="C1188" s="26">
        <v>39.4</v>
      </c>
      <c r="D1188" s="26">
        <v>0.1381645913</v>
      </c>
      <c r="E1188" s="26">
        <v>-0.1395647122</v>
      </c>
      <c r="F1188" s="26">
        <f>D1188-Mode1_Parameter_sheet!$D$7</f>
        <v>-1.3772652105032895E-2</v>
      </c>
      <c r="G1188" s="26">
        <v>0.54125332910000001</v>
      </c>
      <c r="H1188" s="26">
        <v>3.3375856910000001E-2</v>
      </c>
      <c r="I1188" s="26">
        <f>G1188-Mode1_Parameter_sheet!$D$8</f>
        <v>-8.1122974938317993E-3</v>
      </c>
      <c r="K1188" s="26">
        <v>39.4</v>
      </c>
      <c r="L1188" s="33">
        <f>$R$8*COS($R$6*(K1188-Mode1_Parameter_sheet!$D$9))+$R$10*SIN($R$6*(K1188-Mode1_Parameter_sheet!$D$9))+$R$9*COS($R$7*(K1188-Mode1_Parameter_sheet!$D$9))+$R$11*SIN($R$7*(K1188-Mode1_Parameter_sheet!$D$9))</f>
        <v>-5.4625163674773807E-3</v>
      </c>
      <c r="M1188" s="33">
        <f>L1188+Mode1_Parameter_sheet!$D$7</f>
        <v>0.14647472703755551</v>
      </c>
      <c r="N1188" s="33">
        <f>$R$8*COS($R$6*(K1188-Mode1_Parameter_sheet!$D$9))+$R$10*SIN($R$6*(K1188-Mode1_Parameter_sheet!$D$9))-$R$9*COS($R$7*(K1188-Mode1_Parameter_sheet!$D$9))-$R$11*SIN($R$7*(K1188-Mode1_Parameter_sheet!$D$9))</f>
        <v>-1.5161110864998698E-2</v>
      </c>
      <c r="O1188" s="33">
        <f>N1188+Mode1_Parameter_sheet!$D$8</f>
        <v>0.5342045157288331</v>
      </c>
    </row>
    <row r="1189" spans="2:15">
      <c r="B1189" s="29">
        <v>1183</v>
      </c>
      <c r="C1189" s="26">
        <v>39.433333330000004</v>
      </c>
      <c r="D1189" s="26">
        <v>0.13369175920000001</v>
      </c>
      <c r="E1189" s="26">
        <v>-0.13332133709999999</v>
      </c>
      <c r="F1189" s="26">
        <f>D1189-Mode1_Parameter_sheet!$D$7</f>
        <v>-1.8245484205032886E-2</v>
      </c>
      <c r="G1189" s="26">
        <v>0.54219327849999999</v>
      </c>
      <c r="H1189" s="26">
        <v>3.4265699970000001E-2</v>
      </c>
      <c r="I1189" s="26">
        <f>G1189-Mode1_Parameter_sheet!$D$8</f>
        <v>-7.1723480938318263E-3</v>
      </c>
      <c r="K1189" s="26">
        <v>39.433333330000004</v>
      </c>
      <c r="L1189" s="33">
        <f>$R$8*COS($R$6*(K1189-Mode1_Parameter_sheet!$D$9))+$R$10*SIN($R$6*(K1189-Mode1_Parameter_sheet!$D$9))+$R$9*COS($R$7*(K1189-Mode1_Parameter_sheet!$D$9))+$R$11*SIN($R$7*(K1189-Mode1_Parameter_sheet!$D$9))</f>
        <v>-1.0677068851565774E-2</v>
      </c>
      <c r="M1189" s="33">
        <f>L1189+Mode1_Parameter_sheet!$D$7</f>
        <v>0.14126017455346712</v>
      </c>
      <c r="N1189" s="33">
        <f>$R$8*COS($R$6*(K1189-Mode1_Parameter_sheet!$D$9))+$R$10*SIN($R$6*(K1189-Mode1_Parameter_sheet!$D$9))-$R$9*COS($R$7*(K1189-Mode1_Parameter_sheet!$D$9))-$R$11*SIN($R$7*(K1189-Mode1_Parameter_sheet!$D$9))</f>
        <v>-1.3937278823145067E-2</v>
      </c>
      <c r="O1189" s="33">
        <f>N1189+Mode1_Parameter_sheet!$D$8</f>
        <v>0.53542834777068671</v>
      </c>
    </row>
    <row r="1190" spans="2:15">
      <c r="B1190" s="29">
        <v>1184</v>
      </c>
      <c r="C1190" s="26">
        <v>39.466666670000002</v>
      </c>
      <c r="D1190" s="26">
        <v>0.1292765022</v>
      </c>
      <c r="E1190" s="26">
        <v>-0.12876302110000001</v>
      </c>
      <c r="F1190" s="26">
        <f>D1190-Mode1_Parameter_sheet!$D$7</f>
        <v>-2.2660741205032892E-2</v>
      </c>
      <c r="G1190" s="26">
        <v>0.54353770909999999</v>
      </c>
      <c r="H1190" s="26">
        <v>3.9614598260000002E-2</v>
      </c>
      <c r="I1190" s="26">
        <f>G1190-Mode1_Parameter_sheet!$D$8</f>
        <v>-5.8279174938318246E-3</v>
      </c>
      <c r="K1190" s="26">
        <v>39.466666670000002</v>
      </c>
      <c r="L1190" s="33">
        <f>$R$8*COS($R$6*(K1190-Mode1_Parameter_sheet!$D$9))+$R$10*SIN($R$6*(K1190-Mode1_Parameter_sheet!$D$9))+$R$9*COS($R$7*(K1190-Mode1_Parameter_sheet!$D$9))+$R$11*SIN($R$7*(K1190-Mode1_Parameter_sheet!$D$9))</f>
        <v>-1.5832300856673472E-2</v>
      </c>
      <c r="M1190" s="33">
        <f>L1190+Mode1_Parameter_sheet!$D$7</f>
        <v>0.13610494254835942</v>
      </c>
      <c r="N1190" s="33">
        <f>$R$8*COS($R$6*(K1190-Mode1_Parameter_sheet!$D$9))+$R$10*SIN($R$6*(K1190-Mode1_Parameter_sheet!$D$9))-$R$9*COS($R$7*(K1190-Mode1_Parameter_sheet!$D$9))-$R$11*SIN($R$7*(K1190-Mode1_Parameter_sheet!$D$9))</f>
        <v>-1.2619691873424989E-2</v>
      </c>
      <c r="O1190" s="33">
        <f>N1190+Mode1_Parameter_sheet!$D$8</f>
        <v>0.53674593472040677</v>
      </c>
    </row>
    <row r="1191" spans="2:15">
      <c r="B1191" s="29">
        <v>1185</v>
      </c>
      <c r="C1191" s="26">
        <v>39.5</v>
      </c>
      <c r="D1191" s="26">
        <v>0.12510755779999999</v>
      </c>
      <c r="E1191" s="26">
        <v>-0.1214150724</v>
      </c>
      <c r="F1191" s="26">
        <f>D1191-Mode1_Parameter_sheet!$D$7</f>
        <v>-2.6829685605032905E-2</v>
      </c>
      <c r="G1191" s="26">
        <v>0.54483425169999999</v>
      </c>
      <c r="H1191" s="26">
        <v>3.3893164839999997E-2</v>
      </c>
      <c r="I1191" s="26">
        <f>G1191-Mode1_Parameter_sheet!$D$8</f>
        <v>-4.5313748938318188E-3</v>
      </c>
      <c r="K1191" s="26">
        <v>39.5</v>
      </c>
      <c r="L1191" s="33">
        <f>$R$8*COS($R$6*(K1191-Mode1_Parameter_sheet!$D$9))+$R$10*SIN($R$6*(K1191-Mode1_Parameter_sheet!$D$9))+$R$9*COS($R$7*(K1191-Mode1_Parameter_sheet!$D$9))+$R$11*SIN($R$7*(K1191-Mode1_Parameter_sheet!$D$9))</f>
        <v>-2.0882095022275293E-2</v>
      </c>
      <c r="M1191" s="33">
        <f>L1191+Mode1_Parameter_sheet!$D$7</f>
        <v>0.13105514838275761</v>
      </c>
      <c r="N1191" s="33">
        <f>$R$8*COS($R$6*(K1191-Mode1_Parameter_sheet!$D$9))+$R$10*SIN($R$6*(K1191-Mode1_Parameter_sheet!$D$9))-$R$9*COS($R$7*(K1191-Mode1_Parameter_sheet!$D$9))-$R$11*SIN($R$7*(K1191-Mode1_Parameter_sheet!$D$9))</f>
        <v>-1.1230598778368819E-2</v>
      </c>
      <c r="O1191" s="33">
        <f>N1191+Mode1_Parameter_sheet!$D$8</f>
        <v>0.53813502781546296</v>
      </c>
    </row>
    <row r="1192" spans="2:15">
      <c r="B1192" s="29">
        <v>1186</v>
      </c>
      <c r="C1192" s="26">
        <v>39.533333329999998</v>
      </c>
      <c r="D1192" s="26">
        <v>0.12118216399999999</v>
      </c>
      <c r="E1192" s="26">
        <v>-0.1137758588</v>
      </c>
      <c r="F1192" s="26">
        <f>D1192-Mode1_Parameter_sheet!$D$7</f>
        <v>-3.0755079405032901E-2</v>
      </c>
      <c r="G1192" s="26">
        <v>0.54579725339999996</v>
      </c>
      <c r="H1192" s="26">
        <v>3.355280427E-2</v>
      </c>
      <c r="I1192" s="26">
        <f>G1192-Mode1_Parameter_sheet!$D$8</f>
        <v>-3.568373193831853E-3</v>
      </c>
      <c r="K1192" s="26">
        <v>39.533333329999998</v>
      </c>
      <c r="L1192" s="33">
        <f>$R$8*COS($R$6*(K1192-Mode1_Parameter_sheet!$D$9))+$R$10*SIN($R$6*(K1192-Mode1_Parameter_sheet!$D$9))+$R$9*COS($R$7*(K1192-Mode1_Parameter_sheet!$D$9))+$R$11*SIN($R$7*(K1192-Mode1_Parameter_sheet!$D$9))</f>
        <v>-2.5781068027020564E-2</v>
      </c>
      <c r="M1192" s="33">
        <f>L1192+Mode1_Parameter_sheet!$D$7</f>
        <v>0.12615617537801233</v>
      </c>
      <c r="N1192" s="33">
        <f>$R$8*COS($R$6*(K1192-Mode1_Parameter_sheet!$D$9))+$R$10*SIN($R$6*(K1192-Mode1_Parameter_sheet!$D$9))-$R$9*COS($R$7*(K1192-Mode1_Parameter_sheet!$D$9))-$R$11*SIN($R$7*(K1192-Mode1_Parameter_sheet!$D$9))</f>
        <v>-9.7926181520083741E-3</v>
      </c>
      <c r="O1192" s="33">
        <f>N1192+Mode1_Parameter_sheet!$D$8</f>
        <v>0.53957300844182343</v>
      </c>
    </row>
    <row r="1193" spans="2:15">
      <c r="B1193" s="29">
        <v>1187</v>
      </c>
      <c r="C1193" s="26">
        <v>39.566666669999996</v>
      </c>
      <c r="D1193" s="26">
        <v>0.1175225005</v>
      </c>
      <c r="E1193" s="26">
        <v>-0.1073962141</v>
      </c>
      <c r="F1193" s="26">
        <f>D1193-Mode1_Parameter_sheet!$D$7</f>
        <v>-3.4414742905032894E-2</v>
      </c>
      <c r="G1193" s="26">
        <v>0.54707110530000003</v>
      </c>
      <c r="H1193" s="26">
        <v>3.3432355359999999E-2</v>
      </c>
      <c r="I1193" s="26">
        <f>G1193-Mode1_Parameter_sheet!$D$8</f>
        <v>-2.294521293831786E-3</v>
      </c>
      <c r="K1193" s="26">
        <v>39.566666669999996</v>
      </c>
      <c r="L1193" s="33">
        <f>$R$8*COS($R$6*(K1193-Mode1_Parameter_sheet!$D$9))+$R$10*SIN($R$6*(K1193-Mode1_Parameter_sheet!$D$9))+$R$9*COS($R$7*(K1193-Mode1_Parameter_sheet!$D$9))+$R$11*SIN($R$7*(K1193-Mode1_Parameter_sheet!$D$9))</f>
        <v>-3.0484995645687601E-2</v>
      </c>
      <c r="M1193" s="33">
        <f>L1193+Mode1_Parameter_sheet!$D$7</f>
        <v>0.12145224775934529</v>
      </c>
      <c r="N1193" s="33">
        <f>$R$8*COS($R$6*(K1193-Mode1_Parameter_sheet!$D$9))+$R$10*SIN($R$6*(K1193-Mode1_Parameter_sheet!$D$9))-$R$9*COS($R$7*(K1193-Mode1_Parameter_sheet!$D$9))-$R$11*SIN($R$7*(K1193-Mode1_Parameter_sheet!$D$9))</f>
        <v>-8.3284512608864467E-3</v>
      </c>
      <c r="O1193" s="33">
        <f>N1193+Mode1_Parameter_sheet!$D$8</f>
        <v>0.54103717533294537</v>
      </c>
    </row>
    <row r="1194" spans="2:15">
      <c r="B1194" s="29">
        <v>1188</v>
      </c>
      <c r="C1194" s="26">
        <v>39.6</v>
      </c>
      <c r="D1194" s="26">
        <v>0.11402241640000001</v>
      </c>
      <c r="E1194" s="26">
        <v>-9.8771516030000006E-2</v>
      </c>
      <c r="F1194" s="26">
        <f>D1194-Mode1_Parameter_sheet!$D$7</f>
        <v>-3.7914827005032889E-2</v>
      </c>
      <c r="G1194" s="26">
        <v>0.54802607709999995</v>
      </c>
      <c r="H1194" s="26">
        <v>3.3624066389999999E-2</v>
      </c>
      <c r="I1194" s="26">
        <f>G1194-Mode1_Parameter_sheet!$D$8</f>
        <v>-1.3395494938318597E-3</v>
      </c>
      <c r="K1194" s="26">
        <v>39.6</v>
      </c>
      <c r="L1194" s="33">
        <f>$R$8*COS($R$6*(K1194-Mode1_Parameter_sheet!$D$9))+$R$10*SIN($R$6*(K1194-Mode1_Parameter_sheet!$D$9))+$R$9*COS($R$7*(K1194-Mode1_Parameter_sheet!$D$9))+$R$11*SIN($R$7*(K1194-Mode1_Parameter_sheet!$D$9))</f>
        <v>-3.4951229071656875E-2</v>
      </c>
      <c r="M1194" s="33">
        <f>L1194+Mode1_Parameter_sheet!$D$7</f>
        <v>0.11698601433337602</v>
      </c>
      <c r="N1194" s="33">
        <f>$R$8*COS($R$6*(K1194-Mode1_Parameter_sheet!$D$9))+$R$10*SIN($R$6*(K1194-Mode1_Parameter_sheet!$D$9))-$R$9*COS($R$7*(K1194-Mode1_Parameter_sheet!$D$9))-$R$11*SIN($R$7*(K1194-Mode1_Parameter_sheet!$D$9))</f>
        <v>-6.8605969120019462E-3</v>
      </c>
      <c r="O1194" s="33">
        <f>N1194+Mode1_Parameter_sheet!$D$8</f>
        <v>0.5425050296818299</v>
      </c>
    </row>
    <row r="1195" spans="2:15">
      <c r="B1195" s="29">
        <v>1189</v>
      </c>
      <c r="C1195" s="26">
        <v>39.633333329999999</v>
      </c>
      <c r="D1195" s="26">
        <v>0.11093773279999999</v>
      </c>
      <c r="E1195" s="26">
        <v>-8.8632667439999993E-2</v>
      </c>
      <c r="F1195" s="26">
        <f>D1195-Mode1_Parameter_sheet!$D$7</f>
        <v>-4.0999510605032902E-2</v>
      </c>
      <c r="G1195" s="26">
        <v>0.54931270970000001</v>
      </c>
      <c r="H1195" s="26">
        <v>3.181352732E-2</v>
      </c>
      <c r="I1195" s="26">
        <f>G1195-Mode1_Parameter_sheet!$D$8</f>
        <v>-5.2916893831800316E-5</v>
      </c>
      <c r="K1195" s="26">
        <v>39.633333329999999</v>
      </c>
      <c r="L1195" s="33">
        <f>$R$8*COS($R$6*(K1195-Mode1_Parameter_sheet!$D$9))+$R$10*SIN($R$6*(K1195-Mode1_Parameter_sheet!$D$9))+$R$9*COS($R$7*(K1195-Mode1_Parameter_sheet!$D$9))+$R$11*SIN($R$7*(K1195-Mode1_Parameter_sheet!$D$9))</f>
        <v>-3.913911006002694E-2</v>
      </c>
      <c r="M1195" s="33">
        <f>L1195+Mode1_Parameter_sheet!$D$7</f>
        <v>0.11279813334500596</v>
      </c>
      <c r="N1195" s="33">
        <f>$R$8*COS($R$6*(K1195-Mode1_Parameter_sheet!$D$9))+$R$10*SIN($R$6*(K1195-Mode1_Parameter_sheet!$D$9))-$R$9*COS($R$7*(K1195-Mode1_Parameter_sheet!$D$9))-$R$11*SIN($R$7*(K1195-Mode1_Parameter_sheet!$D$9))</f>
        <v>-5.4110674509917286E-3</v>
      </c>
      <c r="O1195" s="33">
        <f>N1195+Mode1_Parameter_sheet!$D$8</f>
        <v>0.54395455914284008</v>
      </c>
    </row>
    <row r="1196" spans="2:15">
      <c r="B1196" s="29">
        <v>1190</v>
      </c>
      <c r="C1196" s="26">
        <v>39.666666669999998</v>
      </c>
      <c r="D1196" s="26">
        <v>0.1081135719</v>
      </c>
      <c r="E1196" s="26">
        <v>-7.6326120730000002E-2</v>
      </c>
      <c r="F1196" s="26">
        <f>D1196-Mode1_Parameter_sheet!$D$7</f>
        <v>-4.3823671505032899E-2</v>
      </c>
      <c r="G1196" s="26">
        <v>0.55014697889999997</v>
      </c>
      <c r="H1196" s="26">
        <v>2.4270744229999999E-2</v>
      </c>
      <c r="I1196" s="26">
        <f>G1196-Mode1_Parameter_sheet!$D$8</f>
        <v>7.8135230616815932E-4</v>
      </c>
      <c r="K1196" s="26">
        <v>39.666666669999998</v>
      </c>
      <c r="L1196" s="33">
        <f>$R$8*COS($R$6*(K1196-Mode1_Parameter_sheet!$D$9))+$R$10*SIN($R$6*(K1196-Mode1_Parameter_sheet!$D$9))+$R$9*COS($R$7*(K1196-Mode1_Parameter_sheet!$D$9))+$R$11*SIN($R$7*(K1196-Mode1_Parameter_sheet!$D$9))</f>
        <v>-4.3010355257419079E-2</v>
      </c>
      <c r="M1196" s="33">
        <f>L1196+Mode1_Parameter_sheet!$D$7</f>
        <v>0.10892688814761381</v>
      </c>
      <c r="N1196" s="33">
        <f>$R$8*COS($R$6*(K1196-Mode1_Parameter_sheet!$D$9))+$R$10*SIN($R$6*(K1196-Mode1_Parameter_sheet!$D$9))-$R$9*COS($R$7*(K1196-Mode1_Parameter_sheet!$D$9))-$R$11*SIN($R$7*(K1196-Mode1_Parameter_sheet!$D$9))</f>
        <v>-4.001117131181349E-3</v>
      </c>
      <c r="O1196" s="33">
        <f>N1196+Mode1_Parameter_sheet!$D$8</f>
        <v>0.54536450946265047</v>
      </c>
    </row>
    <row r="1197" spans="2:15">
      <c r="B1197" s="29">
        <v>1191</v>
      </c>
      <c r="C1197" s="26">
        <v>39.700000000000003</v>
      </c>
      <c r="D1197" s="26">
        <v>0.1058493247</v>
      </c>
      <c r="E1197" s="26">
        <v>-6.5313364629999995E-2</v>
      </c>
      <c r="F1197" s="26">
        <f>D1197-Mode1_Parameter_sheet!$D$7</f>
        <v>-4.6087918705032899E-2</v>
      </c>
      <c r="G1197" s="26">
        <v>0.55093075930000002</v>
      </c>
      <c r="H1197" s="26">
        <v>2.2475638289999999E-2</v>
      </c>
      <c r="I1197" s="26">
        <f>G1197-Mode1_Parameter_sheet!$D$8</f>
        <v>1.5651327061682041E-3</v>
      </c>
      <c r="K1197" s="26">
        <v>39.700000000000003</v>
      </c>
      <c r="L1197" s="33">
        <f>$R$8*COS($R$6*(K1197-Mode1_Parameter_sheet!$D$9))+$R$10*SIN($R$6*(K1197-Mode1_Parameter_sheet!$D$9))+$R$9*COS($R$7*(K1197-Mode1_Parameter_sheet!$D$9))+$R$11*SIN($R$7*(K1197-Mode1_Parameter_sheet!$D$9))</f>
        <v>-4.6529420456285053E-2</v>
      </c>
      <c r="M1197" s="33">
        <f>L1197+Mode1_Parameter_sheet!$D$7</f>
        <v>0.10540782294874784</v>
      </c>
      <c r="N1197" s="33">
        <f>$R$8*COS($R$6*(K1197-Mode1_Parameter_sheet!$D$9))+$R$10*SIN($R$6*(K1197-Mode1_Parameter_sheet!$D$9))-$R$9*COS($R$7*(K1197-Mode1_Parameter_sheet!$D$9))-$R$11*SIN($R$7*(K1197-Mode1_Parameter_sheet!$D$9))</f>
        <v>-2.6509819028070099E-3</v>
      </c>
      <c r="O1197" s="33">
        <f>N1197+Mode1_Parameter_sheet!$D$8</f>
        <v>0.54671464469102482</v>
      </c>
    </row>
    <row r="1198" spans="2:15">
      <c r="B1198" s="29">
        <v>1192</v>
      </c>
      <c r="C1198" s="26">
        <v>39.733333330000001</v>
      </c>
      <c r="D1198" s="26">
        <v>0.1037593476</v>
      </c>
      <c r="E1198" s="26">
        <v>-5.4694733680000003E-2</v>
      </c>
      <c r="F1198" s="26">
        <f>D1198-Mode1_Parameter_sheet!$D$7</f>
        <v>-4.81778958050329E-2</v>
      </c>
      <c r="G1198" s="26">
        <v>0.55164535479999999</v>
      </c>
      <c r="H1198" s="26">
        <v>2.0979214360000002E-2</v>
      </c>
      <c r="I1198" s="26">
        <f>G1198-Mode1_Parameter_sheet!$D$8</f>
        <v>2.2797282061681745E-3</v>
      </c>
      <c r="K1198" s="26">
        <v>39.733333330000001</v>
      </c>
      <c r="L1198" s="33">
        <f>$R$8*COS($R$6*(K1198-Mode1_Parameter_sheet!$D$9))+$R$10*SIN($R$6*(K1198-Mode1_Parameter_sheet!$D$9))+$R$9*COS($R$7*(K1198-Mode1_Parameter_sheet!$D$9))+$R$11*SIN($R$7*(K1198-Mode1_Parameter_sheet!$D$9))</f>
        <v>-4.9663849717992647E-2</v>
      </c>
      <c r="M1198" s="33">
        <f>L1198+Mode1_Parameter_sheet!$D$7</f>
        <v>0.10227339368704025</v>
      </c>
      <c r="N1198" s="33">
        <f>$R$8*COS($R$6*(K1198-Mode1_Parameter_sheet!$D$9))+$R$10*SIN($R$6*(K1198-Mode1_Parameter_sheet!$D$9))-$R$9*COS($R$7*(K1198-Mode1_Parameter_sheet!$D$9))-$R$11*SIN($R$7*(K1198-Mode1_Parameter_sheet!$D$9))</f>
        <v>-1.3796299199404054E-3</v>
      </c>
      <c r="O1198" s="33">
        <f>N1198+Mode1_Parameter_sheet!$D$8</f>
        <v>0.54798599667389136</v>
      </c>
    </row>
    <row r="1199" spans="2:15">
      <c r="B1199" s="29">
        <v>1193</v>
      </c>
      <c r="C1199" s="26">
        <v>39.766666669999999</v>
      </c>
      <c r="D1199" s="26">
        <v>0.10220300910000001</v>
      </c>
      <c r="E1199" s="26">
        <v>-3.8824143839999999E-2</v>
      </c>
      <c r="F1199" s="26">
        <f>D1199-Mode1_Parameter_sheet!$D$7</f>
        <v>-4.973423430503289E-2</v>
      </c>
      <c r="G1199" s="26">
        <v>0.55232937360000001</v>
      </c>
      <c r="H1199" s="26">
        <v>1.867329299E-2</v>
      </c>
      <c r="I1199" s="26">
        <f>G1199-Mode1_Parameter_sheet!$D$8</f>
        <v>2.9637470061681936E-3</v>
      </c>
      <c r="K1199" s="26">
        <v>39.766666669999999</v>
      </c>
      <c r="L1199" s="33">
        <f>$R$8*COS($R$6*(K1199-Mode1_Parameter_sheet!$D$9))+$R$10*SIN($R$6*(K1199-Mode1_Parameter_sheet!$D$9))+$R$9*COS($R$7*(K1199-Mode1_Parameter_sheet!$D$9))+$R$11*SIN($R$7*(K1199-Mode1_Parameter_sheet!$D$9))</f>
        <v>-5.2384584878245675E-2</v>
      </c>
      <c r="M1199" s="33">
        <f>L1199+Mode1_Parameter_sheet!$D$7</f>
        <v>9.9552658526787213E-2</v>
      </c>
      <c r="N1199" s="33">
        <f>$R$8*COS($R$6*(K1199-Mode1_Parameter_sheet!$D$9))+$R$10*SIN($R$6*(K1199-Mode1_Parameter_sheet!$D$9))-$R$9*COS($R$7*(K1199-Mode1_Parameter_sheet!$D$9))-$R$11*SIN($R$7*(K1199-Mode1_Parameter_sheet!$D$9))</f>
        <v>-2.0453329308177393E-4</v>
      </c>
      <c r="O1199" s="33">
        <f>N1199+Mode1_Parameter_sheet!$D$8</f>
        <v>0.54916109330075003</v>
      </c>
    </row>
    <row r="1200" spans="2:15">
      <c r="B1200" s="29">
        <v>1194</v>
      </c>
      <c r="C1200" s="26">
        <v>39.799999999999997</v>
      </c>
      <c r="D1200" s="26">
        <v>0.1011710713</v>
      </c>
      <c r="E1200" s="26">
        <v>-2.39648259E-2</v>
      </c>
      <c r="F1200" s="26">
        <f>D1200-Mode1_Parameter_sheet!$D$7</f>
        <v>-5.0766172105032897E-2</v>
      </c>
      <c r="G1200" s="26">
        <v>0.55289024099999995</v>
      </c>
      <c r="H1200" s="26">
        <v>1.177907538E-2</v>
      </c>
      <c r="I1200" s="26">
        <f>G1200-Mode1_Parameter_sheet!$D$8</f>
        <v>3.5246144061681361E-3</v>
      </c>
      <c r="K1200" s="26">
        <v>39.799999999999997</v>
      </c>
      <c r="L1200" s="33">
        <f>$R$8*COS($R$6*(K1200-Mode1_Parameter_sheet!$D$9))+$R$10*SIN($R$6*(K1200-Mode1_Parameter_sheet!$D$9))+$R$9*COS($R$7*(K1200-Mode1_Parameter_sheet!$D$9))+$R$11*SIN($R$7*(K1200-Mode1_Parameter_sheet!$D$9))</f>
        <v>-5.4666245363556666E-2</v>
      </c>
      <c r="M1200" s="33">
        <f>L1200+Mode1_Parameter_sheet!$D$7</f>
        <v>9.7270998041476237E-2</v>
      </c>
      <c r="N1200" s="33">
        <f>$R$8*COS($R$6*(K1200-Mode1_Parameter_sheet!$D$9))+$R$10*SIN($R$6*(K1200-Mode1_Parameter_sheet!$D$9))-$R$9*COS($R$7*(K1200-Mode1_Parameter_sheet!$D$9))-$R$11*SIN($R$7*(K1200-Mode1_Parameter_sheet!$D$9))</f>
        <v>8.5854064997457902E-4</v>
      </c>
      <c r="O1200" s="33">
        <f>N1200+Mode1_Parameter_sheet!$D$8</f>
        <v>0.55022416724380641</v>
      </c>
    </row>
    <row r="1201" spans="2:15">
      <c r="B1201" s="29">
        <v>1195</v>
      </c>
      <c r="C1201" s="26">
        <v>39.833333330000002</v>
      </c>
      <c r="D1201" s="26">
        <v>0.1006053541</v>
      </c>
      <c r="E1201" s="26">
        <v>-1.464086807E-2</v>
      </c>
      <c r="F1201" s="26">
        <f>D1201-Mode1_Parameter_sheet!$D$7</f>
        <v>-5.1331889305032893E-2</v>
      </c>
      <c r="G1201" s="26">
        <v>0.55311464529999999</v>
      </c>
      <c r="H1201" s="26">
        <v>5.530287458E-3</v>
      </c>
      <c r="I1201" s="26">
        <f>G1201-Mode1_Parameter_sheet!$D$8</f>
        <v>3.7490187061681723E-3</v>
      </c>
      <c r="K1201" s="26">
        <v>39.833333330000002</v>
      </c>
      <c r="L1201" s="33">
        <f>$R$8*COS($R$6*(K1201-Mode1_Parameter_sheet!$D$9))+$R$10*SIN($R$6*(K1201-Mode1_Parameter_sheet!$D$9))+$R$9*COS($R$7*(K1201-Mode1_Parameter_sheet!$D$9))+$R$11*SIN($R$7*(K1201-Mode1_Parameter_sheet!$D$9))</f>
        <v>-5.6487380267522772E-2</v>
      </c>
      <c r="M1201" s="33">
        <f>L1201+Mode1_Parameter_sheet!$D$7</f>
        <v>9.5449863137510124E-2</v>
      </c>
      <c r="N1201" s="33">
        <f>$R$8*COS($R$6*(K1201-Mode1_Parameter_sheet!$D$9))+$R$10*SIN($R$6*(K1201-Mode1_Parameter_sheet!$D$9))-$R$9*COS($R$7*(K1201-Mode1_Parameter_sheet!$D$9))-$R$11*SIN($R$7*(K1201-Mode1_Parameter_sheet!$D$9))</f>
        <v>1.7957188749799062E-3</v>
      </c>
      <c r="O1201" s="33">
        <f>N1201+Mode1_Parameter_sheet!$D$8</f>
        <v>0.55116134546881168</v>
      </c>
    </row>
    <row r="1202" spans="2:15">
      <c r="B1202" s="29">
        <v>1196</v>
      </c>
      <c r="C1202" s="26">
        <v>39.866666670000001</v>
      </c>
      <c r="D1202" s="26">
        <v>0.1001950135</v>
      </c>
      <c r="E1202" s="26">
        <v>-1.02843975E-3</v>
      </c>
      <c r="F1202" s="26">
        <f>D1202-Mode1_Parameter_sheet!$D$7</f>
        <v>-5.1742229905032897E-2</v>
      </c>
      <c r="G1202" s="26">
        <v>0.55325892679999999</v>
      </c>
      <c r="H1202" s="26">
        <v>2.275520769E-3</v>
      </c>
      <c r="I1202" s="26">
        <f>G1202-Mode1_Parameter_sheet!$D$8</f>
        <v>3.8933002061681821E-3</v>
      </c>
      <c r="K1202" s="26">
        <v>39.866666670000001</v>
      </c>
      <c r="L1202" s="33">
        <f>$R$8*COS($R$6*(K1202-Mode1_Parameter_sheet!$D$9))+$R$10*SIN($R$6*(K1202-Mode1_Parameter_sheet!$D$9))+$R$9*COS($R$7*(K1202-Mode1_Parameter_sheet!$D$9))+$R$11*SIN($R$7*(K1202-Mode1_Parameter_sheet!$D$9))</f>
        <v>-5.7830675389368924E-2</v>
      </c>
      <c r="M1202" s="33">
        <f>L1202+Mode1_Parameter_sheet!$D$7</f>
        <v>9.4106568015663972E-2</v>
      </c>
      <c r="N1202" s="33">
        <f>$R$8*COS($R$6*(K1202-Mode1_Parameter_sheet!$D$9))+$R$10*SIN($R$6*(K1202-Mode1_Parameter_sheet!$D$9))-$R$9*COS($R$7*(K1202-Mode1_Parameter_sheet!$D$9))-$R$11*SIN($R$7*(K1202-Mode1_Parameter_sheet!$D$9))</f>
        <v>2.5951843918623034E-3</v>
      </c>
      <c r="O1202" s="33">
        <f>N1202+Mode1_Parameter_sheet!$D$8</f>
        <v>0.55196081098569416</v>
      </c>
    </row>
    <row r="1203" spans="2:15">
      <c r="B1203" s="29">
        <v>1197</v>
      </c>
      <c r="C1203" s="26">
        <v>39.9</v>
      </c>
      <c r="D1203" s="26">
        <v>0.10053679140000001</v>
      </c>
      <c r="E1203" s="26">
        <v>1.5952773569999999E-2</v>
      </c>
      <c r="F1203" s="26">
        <f>D1203-Mode1_Parameter_sheet!$D$7</f>
        <v>-5.140045200503289E-2</v>
      </c>
      <c r="G1203" s="26">
        <v>0.55326634669999997</v>
      </c>
      <c r="H1203" s="26">
        <v>-8.9747697779999996E-4</v>
      </c>
      <c r="I1203" s="26">
        <f>G1203-Mode1_Parameter_sheet!$D$8</f>
        <v>3.900720106168154E-3</v>
      </c>
      <c r="K1203" s="26">
        <v>39.9</v>
      </c>
      <c r="L1203" s="33">
        <f>$R$8*COS($R$6*(K1203-Mode1_Parameter_sheet!$D$9))+$R$10*SIN($R$6*(K1203-Mode1_Parameter_sheet!$D$9))+$R$9*COS($R$7*(K1203-Mode1_Parameter_sheet!$D$9))+$R$11*SIN($R$7*(K1203-Mode1_Parameter_sheet!$D$9))</f>
        <v>-5.8683123575580573E-2</v>
      </c>
      <c r="M1203" s="33">
        <f>L1203+Mode1_Parameter_sheet!$D$7</f>
        <v>9.3254119829452323E-2</v>
      </c>
      <c r="N1203" s="33">
        <f>$R$8*COS($R$6*(K1203-Mode1_Parameter_sheet!$D$9))+$R$10*SIN($R$6*(K1203-Mode1_Parameter_sheet!$D$9))-$R$9*COS($R$7*(K1203-Mode1_Parameter_sheet!$D$9))-$R$11*SIN($R$7*(K1203-Mode1_Parameter_sheet!$D$9))</f>
        <v>3.2473124469987284E-3</v>
      </c>
      <c r="O1203" s="33">
        <f>N1203+Mode1_Parameter_sheet!$D$8</f>
        <v>0.55261293904083053</v>
      </c>
    </row>
    <row r="1204" spans="2:15">
      <c r="B1204" s="29">
        <v>1198</v>
      </c>
      <c r="C1204" s="26">
        <v>39.933333330000004</v>
      </c>
      <c r="D1204" s="26">
        <v>0.1012585317</v>
      </c>
      <c r="E1204" s="26">
        <v>2.4405965160000001E-2</v>
      </c>
      <c r="F1204" s="26">
        <f>D1204-Mode1_Parameter_sheet!$D$7</f>
        <v>-5.0678711705032894E-2</v>
      </c>
      <c r="G1204" s="26">
        <v>0.55319909499999997</v>
      </c>
      <c r="H1204" s="26">
        <v>-2.6747233469999999E-3</v>
      </c>
      <c r="I1204" s="26">
        <f>G1204-Mode1_Parameter_sheet!$D$8</f>
        <v>3.8334684061681612E-3</v>
      </c>
      <c r="K1204" s="26">
        <v>39.933333330000004</v>
      </c>
      <c r="L1204" s="33">
        <f>$R$8*COS($R$6*(K1204-Mode1_Parameter_sheet!$D$9))+$R$10*SIN($R$6*(K1204-Mode1_Parameter_sheet!$D$9))+$R$9*COS($R$7*(K1204-Mode1_Parameter_sheet!$D$9))+$R$11*SIN($R$7*(K1204-Mode1_Parameter_sheet!$D$9))</f>
        <v>-5.9036157166127992E-2</v>
      </c>
      <c r="M1204" s="33">
        <f>L1204+Mode1_Parameter_sheet!$D$7</f>
        <v>9.2901086238904904E-2</v>
      </c>
      <c r="N1204" s="33">
        <f>$R$8*COS($R$6*(K1204-Mode1_Parameter_sheet!$D$9))+$R$10*SIN($R$6*(K1204-Mode1_Parameter_sheet!$D$9))-$R$9*COS($R$7*(K1204-Mode1_Parameter_sheet!$D$9))-$R$11*SIN($R$7*(K1204-Mode1_Parameter_sheet!$D$9))</f>
        <v>3.7447809559250818E-3</v>
      </c>
      <c r="O1204" s="33">
        <f>N1204+Mode1_Parameter_sheet!$D$8</f>
        <v>0.55311040754975693</v>
      </c>
    </row>
    <row r="1205" spans="2:15">
      <c r="B1205" s="29">
        <v>1199</v>
      </c>
      <c r="C1205" s="26">
        <v>39.966666670000002</v>
      </c>
      <c r="D1205" s="26">
        <v>0.10216385579999999</v>
      </c>
      <c r="E1205" s="26">
        <v>3.5978722679999998E-2</v>
      </c>
      <c r="F1205" s="26">
        <f>D1205-Mode1_Parameter_sheet!$D$7</f>
        <v>-4.9773387605032901E-2</v>
      </c>
      <c r="G1205" s="26">
        <v>0.55308803179999999</v>
      </c>
      <c r="H1205" s="26">
        <v>-5.072213311E-3</v>
      </c>
      <c r="I1205" s="26">
        <f>G1205-Mode1_Parameter_sheet!$D$8</f>
        <v>3.7224052061681778E-3</v>
      </c>
      <c r="K1205" s="26">
        <v>39.966666670000002</v>
      </c>
      <c r="L1205" s="33">
        <f>$R$8*COS($R$6*(K1205-Mode1_Parameter_sheet!$D$9))+$R$10*SIN($R$6*(K1205-Mode1_Parameter_sheet!$D$9))+$R$9*COS($R$7*(K1205-Mode1_Parameter_sheet!$D$9))+$R$11*SIN($R$7*(K1205-Mode1_Parameter_sheet!$D$9))</f>
        <v>-5.8885733899934734E-2</v>
      </c>
      <c r="M1205" s="33">
        <f>L1205+Mode1_Parameter_sheet!$D$7</f>
        <v>9.3051509505098162E-2</v>
      </c>
      <c r="N1205" s="33">
        <f>$R$8*COS($R$6*(K1205-Mode1_Parameter_sheet!$D$9))+$R$10*SIN($R$6*(K1205-Mode1_Parameter_sheet!$D$9))-$R$9*COS($R$7*(K1205-Mode1_Parameter_sheet!$D$9))-$R$11*SIN($R$7*(K1205-Mode1_Parameter_sheet!$D$9))</f>
        <v>4.0826496153003843E-3</v>
      </c>
      <c r="O1205" s="33">
        <f>N1205+Mode1_Parameter_sheet!$D$8</f>
        <v>0.55344827620913217</v>
      </c>
    </row>
    <row r="1206" spans="2:15">
      <c r="B1206" s="29">
        <v>1200</v>
      </c>
      <c r="C1206" s="26">
        <v>40</v>
      </c>
      <c r="D1206" s="26">
        <v>0.1036571132</v>
      </c>
      <c r="E1206" s="26">
        <v>5.171913341E-2</v>
      </c>
      <c r="F1206" s="26">
        <f>D1206-Mode1_Parameter_sheet!$D$7</f>
        <v>-4.8280130205032898E-2</v>
      </c>
      <c r="G1206" s="26">
        <v>0.55286094750000003</v>
      </c>
      <c r="H1206" s="26">
        <v>-1.145453946E-2</v>
      </c>
      <c r="I1206" s="26">
        <f>G1206-Mode1_Parameter_sheet!$D$8</f>
        <v>3.49532090616822E-3</v>
      </c>
      <c r="K1206" s="26">
        <v>40</v>
      </c>
      <c r="L1206" s="33">
        <f>$R$8*COS($R$6*(K1206-Mode1_Parameter_sheet!$D$9))+$R$10*SIN($R$6*(K1206-Mode1_Parameter_sheet!$D$9))+$R$9*COS($R$7*(K1206-Mode1_Parameter_sheet!$D$9))+$R$11*SIN($R$7*(K1206-Mode1_Parameter_sheet!$D$9))</f>
        <v>-5.8232382363858817E-2</v>
      </c>
      <c r="M1206" s="33">
        <f>L1206+Mode1_Parameter_sheet!$D$7</f>
        <v>9.3704861041174078E-2</v>
      </c>
      <c r="N1206" s="33">
        <f>$R$8*COS($R$6*(K1206-Mode1_Parameter_sheet!$D$9))+$R$10*SIN($R$6*(K1206-Mode1_Parameter_sheet!$D$9))-$R$9*COS($R$7*(K1206-Mode1_Parameter_sheet!$D$9))-$R$11*SIN($R$7*(K1206-Mode1_Parameter_sheet!$D$9))</f>
        <v>4.258410033964103E-3</v>
      </c>
      <c r="O1206" s="33">
        <f>N1206+Mode1_Parameter_sheet!$D$8</f>
        <v>0.55362403662779591</v>
      </c>
    </row>
    <row r="1207" spans="2:15">
      <c r="B1207" s="29">
        <v>1201</v>
      </c>
      <c r="C1207" s="26">
        <v>40.033333329999998</v>
      </c>
      <c r="D1207" s="26">
        <v>0.10561179800000001</v>
      </c>
      <c r="E1207" s="26">
        <v>6.545898772E-2</v>
      </c>
      <c r="F1207" s="26">
        <f>D1207-Mode1_Parameter_sheet!$D$7</f>
        <v>-4.6325445405032889E-2</v>
      </c>
      <c r="G1207" s="26">
        <v>0.55232439590000004</v>
      </c>
      <c r="H1207" s="26">
        <v>-1.8062160970000001E-2</v>
      </c>
      <c r="I1207" s="26">
        <f>G1207-Mode1_Parameter_sheet!$D$8</f>
        <v>2.9587693061682296E-3</v>
      </c>
      <c r="K1207" s="26">
        <v>40.033333329999998</v>
      </c>
      <c r="L1207" s="33">
        <f>$R$8*COS($R$6*(K1207-Mode1_Parameter_sheet!$D$9))+$R$10*SIN($R$6*(K1207-Mode1_Parameter_sheet!$D$9))+$R$9*COS($R$7*(K1207-Mode1_Parameter_sheet!$D$9))+$R$11*SIN($R$7*(K1207-Mode1_Parameter_sheet!$D$9))</f>
        <v>-5.7081202733319E-2</v>
      </c>
      <c r="M1207" s="33">
        <f>L1207+Mode1_Parameter_sheet!$D$7</f>
        <v>9.4856040671713895E-2</v>
      </c>
      <c r="N1207" s="33">
        <f>$R$8*COS($R$6*(K1207-Mode1_Parameter_sheet!$D$9))+$R$10*SIN($R$6*(K1207-Mode1_Parameter_sheet!$D$9))-$R$9*COS($R$7*(K1207-Mode1_Parameter_sheet!$D$9))-$R$11*SIN($R$7*(K1207-Mode1_Parameter_sheet!$D$9))</f>
        <v>4.2720062389840635E-3</v>
      </c>
      <c r="O1207" s="33">
        <f>N1207+Mode1_Parameter_sheet!$D$8</f>
        <v>0.55363763283281586</v>
      </c>
    </row>
    <row r="1208" spans="2:15">
      <c r="B1208" s="29">
        <v>1202</v>
      </c>
      <c r="C1208" s="26">
        <v>40.066666669999996</v>
      </c>
      <c r="D1208" s="26">
        <v>0.1080210457</v>
      </c>
      <c r="E1208" s="26">
        <v>3.6182327889999998E-2</v>
      </c>
      <c r="F1208" s="26">
        <f>D1208-Mode1_Parameter_sheet!$D$7</f>
        <v>-4.3916197705032897E-2</v>
      </c>
      <c r="G1208" s="26">
        <v>0.55165680340000001</v>
      </c>
      <c r="H1208" s="26">
        <v>-1.0100129209999999E-2</v>
      </c>
      <c r="I1208" s="26">
        <f>G1208-Mode1_Parameter_sheet!$D$8</f>
        <v>2.2911768061681936E-3</v>
      </c>
      <c r="K1208" s="26">
        <v>40.066666669999996</v>
      </c>
      <c r="L1208" s="33">
        <f>$R$8*COS($R$6*(K1208-Mode1_Parameter_sheet!$D$9))+$R$10*SIN($R$6*(K1208-Mode1_Parameter_sheet!$D$9))+$R$9*COS($R$7*(K1208-Mode1_Parameter_sheet!$D$9))+$R$11*SIN($R$7*(K1208-Mode1_Parameter_sheet!$D$9))</f>
        <v>-5.5441823567783544E-2</v>
      </c>
      <c r="M1208" s="33">
        <f>L1208+Mode1_Parameter_sheet!$D$7</f>
        <v>9.6495419837249352E-2</v>
      </c>
      <c r="N1208" s="33">
        <f>$R$8*COS($R$6*(K1208-Mode1_Parameter_sheet!$D$9))+$R$10*SIN($R$6*(K1208-Mode1_Parameter_sheet!$D$9))-$R$9*COS($R$7*(K1208-Mode1_Parameter_sheet!$D$9))-$R$11*SIN($R$7*(K1208-Mode1_Parameter_sheet!$D$9))</f>
        <v>4.1258235507124728E-3</v>
      </c>
      <c r="O1208" s="33">
        <f>N1208+Mode1_Parameter_sheet!$D$8</f>
        <v>0.55349145014454426</v>
      </c>
    </row>
    <row r="1209" spans="2:15">
      <c r="B1209" s="29">
        <v>1203</v>
      </c>
      <c r="C1209" s="26">
        <v>40.1</v>
      </c>
      <c r="D1209" s="26">
        <v>0.10802395319999999</v>
      </c>
      <c r="E1209" s="26">
        <v>3.9831164580000002E-2</v>
      </c>
      <c r="F1209" s="26">
        <f>D1209-Mode1_Parameter_sheet!$D$7</f>
        <v>-4.3913290205032901E-2</v>
      </c>
      <c r="G1209" s="26">
        <v>0.55165105390000002</v>
      </c>
      <c r="H1209" s="26">
        <v>-1.059240704E-2</v>
      </c>
      <c r="I1209" s="26">
        <f>G1209-Mode1_Parameter_sheet!$D$8</f>
        <v>2.2854273061682084E-3</v>
      </c>
      <c r="K1209" s="26">
        <v>40.1</v>
      </c>
      <c r="L1209" s="33">
        <f>$R$8*COS($R$6*(K1209-Mode1_Parameter_sheet!$D$9))+$R$10*SIN($R$6*(K1209-Mode1_Parameter_sheet!$D$9))+$R$9*COS($R$7*(K1209-Mode1_Parameter_sheet!$D$9))+$R$11*SIN($R$7*(K1209-Mode1_Parameter_sheet!$D$9))</f>
        <v>-5.3328317986935575E-2</v>
      </c>
      <c r="M1209" s="33">
        <f>L1209+Mode1_Parameter_sheet!$D$7</f>
        <v>9.8608925418097321E-2</v>
      </c>
      <c r="N1209" s="33">
        <f>$R$8*COS($R$6*(K1209-Mode1_Parameter_sheet!$D$9))+$R$10*SIN($R$6*(K1209-Mode1_Parameter_sheet!$D$9))-$R$9*COS($R$7*(K1209-Mode1_Parameter_sheet!$D$9))-$R$11*SIN($R$7*(K1209-Mode1_Parameter_sheet!$D$9))</f>
        <v>3.824648011489868E-3</v>
      </c>
      <c r="O1209" s="33">
        <f>N1209+Mode1_Parameter_sheet!$D$8</f>
        <v>0.55319027460532166</v>
      </c>
    </row>
    <row r="1210" spans="2:15">
      <c r="B1210" s="29">
        <v>1204</v>
      </c>
      <c r="C1210" s="26">
        <v>40.133333329999999</v>
      </c>
      <c r="D1210" s="26">
        <v>0.11067645669999999</v>
      </c>
      <c r="E1210" s="26">
        <v>8.7262393100000002E-2</v>
      </c>
      <c r="F1210" s="26">
        <f>D1210-Mode1_Parameter_sheet!$D$7</f>
        <v>-4.1260786705032901E-2</v>
      </c>
      <c r="G1210" s="26">
        <v>0.55095064289999995</v>
      </c>
      <c r="H1210" s="26">
        <v>-2.1866033060000001E-2</v>
      </c>
      <c r="I1210" s="26">
        <f>G1210-Mode1_Parameter_sheet!$D$8</f>
        <v>1.585016306168141E-3</v>
      </c>
      <c r="K1210" s="26">
        <v>40.133333329999999</v>
      </c>
      <c r="L1210" s="33">
        <f>$R$8*COS($R$6*(K1210-Mode1_Parameter_sheet!$D$9))+$R$10*SIN($R$6*(K1210-Mode1_Parameter_sheet!$D$9))+$R$9*COS($R$7*(K1210-Mode1_Parameter_sheet!$D$9))+$R$11*SIN($R$7*(K1210-Mode1_Parameter_sheet!$D$9))</f>
        <v>-5.0759072253874687E-2</v>
      </c>
      <c r="M1210" s="33">
        <f>L1210+Mode1_Parameter_sheet!$D$7</f>
        <v>0.10117817115115821</v>
      </c>
      <c r="N1210" s="33">
        <f>$R$8*COS($R$6*(K1210-Mode1_Parameter_sheet!$D$9))+$R$10*SIN($R$6*(K1210-Mode1_Parameter_sheet!$D$9))-$R$9*COS($R$7*(K1210-Mode1_Parameter_sheet!$D$9))-$R$11*SIN($R$7*(K1210-Mode1_Parameter_sheet!$D$9))</f>
        <v>3.3755954114941429E-3</v>
      </c>
      <c r="O1210" s="33">
        <f>N1210+Mode1_Parameter_sheet!$D$8</f>
        <v>0.55274122200532594</v>
      </c>
    </row>
    <row r="1211" spans="2:15">
      <c r="B1211" s="29">
        <v>1205</v>
      </c>
      <c r="C1211" s="26">
        <v>40.166666669999998</v>
      </c>
      <c r="D1211" s="26">
        <v>0.11384144609999999</v>
      </c>
      <c r="E1211" s="26">
        <v>9.9059432249999996E-2</v>
      </c>
      <c r="F1211" s="26">
        <f>D1211-Mode1_Parameter_sheet!$D$7</f>
        <v>-3.8095797305032902E-2</v>
      </c>
      <c r="G1211" s="26">
        <v>0.55019331839999996</v>
      </c>
      <c r="H1211" s="26">
        <v>-2.3288499260000001E-2</v>
      </c>
      <c r="I1211" s="26">
        <f>G1211-Mode1_Parameter_sheet!$D$8</f>
        <v>8.2769180616815152E-4</v>
      </c>
      <c r="K1211" s="26">
        <v>40.166666669999998</v>
      </c>
      <c r="L1211" s="33">
        <f>$R$8*COS($R$6*(K1211-Mode1_Parameter_sheet!$D$9))+$R$10*SIN($R$6*(K1211-Mode1_Parameter_sheet!$D$9))+$R$9*COS($R$7*(K1211-Mode1_Parameter_sheet!$D$9))+$R$11*SIN($R$7*(K1211-Mode1_Parameter_sheet!$D$9))</f>
        <v>-4.7756616918604472E-2</v>
      </c>
      <c r="M1211" s="33">
        <f>L1211+Mode1_Parameter_sheet!$D$7</f>
        <v>0.10418062648642842</v>
      </c>
      <c r="N1211" s="33">
        <f>$R$8*COS($R$6*(K1211-Mode1_Parameter_sheet!$D$9))+$R$10*SIN($R$6*(K1211-Mode1_Parameter_sheet!$D$9))-$R$9*COS($R$7*(K1211-Mode1_Parameter_sheet!$D$9))-$R$11*SIN($R$7*(K1211-Mode1_Parameter_sheet!$D$9))</f>
        <v>2.7880115967828835E-3</v>
      </c>
      <c r="O1211" s="33">
        <f>N1211+Mode1_Parameter_sheet!$D$8</f>
        <v>0.55215363819061469</v>
      </c>
    </row>
    <row r="1212" spans="2:15">
      <c r="B1212" s="29">
        <v>1206</v>
      </c>
      <c r="C1212" s="26">
        <v>40.200000000000003</v>
      </c>
      <c r="D1212" s="26">
        <v>0.11728041879999999</v>
      </c>
      <c r="E1212" s="26">
        <v>0.1083722424</v>
      </c>
      <c r="F1212" s="26">
        <f>D1212-Mode1_Parameter_sheet!$D$7</f>
        <v>-3.4656824605032902E-2</v>
      </c>
      <c r="G1212" s="26">
        <v>0.54939807630000004</v>
      </c>
      <c r="H1212" s="26">
        <v>-2.4911046169999999E-2</v>
      </c>
      <c r="I1212" s="26">
        <f>G1212-Mode1_Parameter_sheet!$D$8</f>
        <v>3.2449706168224957E-5</v>
      </c>
      <c r="K1212" s="26">
        <v>40.200000000000003</v>
      </c>
      <c r="L1212" s="33">
        <f>$R$8*COS($R$6*(K1212-Mode1_Parameter_sheet!$D$9))+$R$10*SIN($R$6*(K1212-Mode1_Parameter_sheet!$D$9))+$R$9*COS($R$7*(K1212-Mode1_Parameter_sheet!$D$9))+$R$11*SIN($R$7*(K1212-Mode1_Parameter_sheet!$D$9))</f>
        <v>-4.434742079732272E-2</v>
      </c>
      <c r="M1212" s="33">
        <f>L1212+Mode1_Parameter_sheet!$D$7</f>
        <v>0.10758982260771018</v>
      </c>
      <c r="N1212" s="33">
        <f>$R$8*COS($R$6*(K1212-Mode1_Parameter_sheet!$D$9))+$R$10*SIN($R$6*(K1212-Mode1_Parameter_sheet!$D$9))-$R$9*COS($R$7*(K1212-Mode1_Parameter_sheet!$D$9))-$R$11*SIN($R$7*(K1212-Mode1_Parameter_sheet!$D$9))</f>
        <v>2.0733458607203117E-3</v>
      </c>
      <c r="O1212" s="33">
        <f>N1212+Mode1_Parameter_sheet!$D$8</f>
        <v>0.55143897245455209</v>
      </c>
    </row>
    <row r="1213" spans="2:15">
      <c r="B1213" s="29">
        <v>1207</v>
      </c>
      <c r="C1213" s="26">
        <v>40.233333330000001</v>
      </c>
      <c r="D1213" s="26">
        <v>0.1210662622</v>
      </c>
      <c r="E1213" s="26">
        <v>0.1148333366</v>
      </c>
      <c r="F1213" s="26">
        <f>D1213-Mode1_Parameter_sheet!$D$7</f>
        <v>-3.0870981205032899E-2</v>
      </c>
      <c r="G1213" s="26">
        <v>0.54853258199999999</v>
      </c>
      <c r="H1213" s="26">
        <v>-3.1637586260000003E-2</v>
      </c>
      <c r="I1213" s="26">
        <f>G1213-Mode1_Parameter_sheet!$D$8</f>
        <v>-8.3304459383182206E-4</v>
      </c>
      <c r="K1213" s="26">
        <v>40.233333330000001</v>
      </c>
      <c r="L1213" s="33">
        <f>$R$8*COS($R$6*(K1213-Mode1_Parameter_sheet!$D$9))+$R$10*SIN($R$6*(K1213-Mode1_Parameter_sheet!$D$9))+$R$9*COS($R$7*(K1213-Mode1_Parameter_sheet!$D$9))+$R$11*SIN($R$7*(K1213-Mode1_Parameter_sheet!$D$9))</f>
        <v>-4.0561638634022533E-2</v>
      </c>
      <c r="M1213" s="33">
        <f>L1213+Mode1_Parameter_sheet!$D$7</f>
        <v>0.11137560477101036</v>
      </c>
      <c r="N1213" s="33">
        <f>$R$8*COS($R$6*(K1213-Mode1_Parameter_sheet!$D$9))+$R$10*SIN($R$6*(K1213-Mode1_Parameter_sheet!$D$9))-$R$9*COS($R$7*(K1213-Mode1_Parameter_sheet!$D$9))-$R$11*SIN($R$7*(K1213-Mode1_Parameter_sheet!$D$9))</f>
        <v>1.2449963564344635E-3</v>
      </c>
      <c r="O1213" s="33">
        <f>N1213+Mode1_Parameter_sheet!$D$8</f>
        <v>0.5506106229502663</v>
      </c>
    </row>
    <row r="1214" spans="2:15">
      <c r="B1214" s="29">
        <v>1208</v>
      </c>
      <c r="C1214" s="26">
        <v>40.266666669999999</v>
      </c>
      <c r="D1214" s="26">
        <v>0.1249359746</v>
      </c>
      <c r="E1214" s="26">
        <v>0.1215636683</v>
      </c>
      <c r="F1214" s="26">
        <f>D1214-Mode1_Parameter_sheet!$D$7</f>
        <v>-2.7001268805032896E-2</v>
      </c>
      <c r="G1214" s="26">
        <v>0.54728890389999996</v>
      </c>
      <c r="H1214" s="26">
        <v>-3.1951996140000001E-2</v>
      </c>
      <c r="I1214" s="26">
        <f>G1214-Mode1_Parameter_sheet!$D$8</f>
        <v>-2.0767226938318561E-3</v>
      </c>
      <c r="K1214" s="26">
        <v>40.266666669999999</v>
      </c>
      <c r="L1214" s="33">
        <f>$R$8*COS($R$6*(K1214-Mode1_Parameter_sheet!$D$9))+$R$10*SIN($R$6*(K1214-Mode1_Parameter_sheet!$D$9))+$R$9*COS($R$7*(K1214-Mode1_Parameter_sheet!$D$9))+$R$11*SIN($R$7*(K1214-Mode1_Parameter_sheet!$D$9))</f>
        <v>-3.6432831193020876E-2</v>
      </c>
      <c r="M1214" s="33">
        <f>L1214+Mode1_Parameter_sheet!$D$7</f>
        <v>0.11550441221201202</v>
      </c>
      <c r="N1214" s="33">
        <f>$R$8*COS($R$6*(K1214-Mode1_Parameter_sheet!$D$9))+$R$10*SIN($R$6*(K1214-Mode1_Parameter_sheet!$D$9))-$R$9*COS($R$7*(K1214-Mode1_Parameter_sheet!$D$9))-$R$11*SIN($R$7*(K1214-Mode1_Parameter_sheet!$D$9))</f>
        <v>3.1813258370846226E-4</v>
      </c>
      <c r="O1214" s="33">
        <f>N1214+Mode1_Parameter_sheet!$D$8</f>
        <v>0.54968375917754031</v>
      </c>
    </row>
    <row r="1215" spans="2:15">
      <c r="B1215" s="29">
        <v>1209</v>
      </c>
      <c r="C1215" s="26">
        <v>40.299999999999997</v>
      </c>
      <c r="D1215" s="26">
        <v>0.1291705068</v>
      </c>
      <c r="E1215" s="26">
        <v>0.12930819039999999</v>
      </c>
      <c r="F1215" s="26">
        <f>D1215-Mode1_Parameter_sheet!$D$7</f>
        <v>-2.2766736605032895E-2</v>
      </c>
      <c r="G1215" s="26">
        <v>0.5464024489</v>
      </c>
      <c r="H1215" s="26">
        <v>-3.2820286939999999E-2</v>
      </c>
      <c r="I1215" s="26">
        <f>G1215-Mode1_Parameter_sheet!$D$8</f>
        <v>-2.9631776938318088E-3</v>
      </c>
      <c r="K1215" s="26">
        <v>40.299999999999997</v>
      </c>
      <c r="L1215" s="33">
        <f>$R$8*COS($R$6*(K1215-Mode1_Parameter_sheet!$D$9))+$R$10*SIN($R$6*(K1215-Mode1_Parameter_sheet!$D$9))+$R$9*COS($R$7*(K1215-Mode1_Parameter_sheet!$D$9))+$R$11*SIN($R$7*(K1215-Mode1_Parameter_sheet!$D$9))</f>
        <v>-3.1997654952133019E-2</v>
      </c>
      <c r="M1215" s="33">
        <f>L1215+Mode1_Parameter_sheet!$D$7</f>
        <v>0.11993958845289987</v>
      </c>
      <c r="N1215" s="33">
        <f>$R$8*COS($R$6*(K1215-Mode1_Parameter_sheet!$D$9))+$R$10*SIN($R$6*(K1215-Mode1_Parameter_sheet!$D$9))-$R$9*COS($R$7*(K1215-Mode1_Parameter_sheet!$D$9))-$R$11*SIN($R$7*(K1215-Mode1_Parameter_sheet!$D$9))</f>
        <v>-6.905037724699789E-4</v>
      </c>
      <c r="O1215" s="33">
        <f>N1215+Mode1_Parameter_sheet!$D$8</f>
        <v>0.54867512282136188</v>
      </c>
    </row>
    <row r="1216" spans="2:15">
      <c r="B1216" s="29">
        <v>1210</v>
      </c>
      <c r="C1216" s="26">
        <v>40.333333330000002</v>
      </c>
      <c r="D1216" s="26">
        <v>0.13355652060000001</v>
      </c>
      <c r="E1216" s="26">
        <v>0.132938474</v>
      </c>
      <c r="F1216" s="26">
        <f>D1216-Mode1_Parameter_sheet!$D$7</f>
        <v>-1.838072280503289E-2</v>
      </c>
      <c r="G1216" s="26">
        <v>0.54510088479999996</v>
      </c>
      <c r="H1216" s="26">
        <v>-3.2486013219999998E-2</v>
      </c>
      <c r="I1216" s="26">
        <f>G1216-Mode1_Parameter_sheet!$D$8</f>
        <v>-4.2647417938318499E-3</v>
      </c>
      <c r="K1216" s="26">
        <v>40.333333330000002</v>
      </c>
      <c r="L1216" s="33">
        <f>$R$8*COS($R$6*(K1216-Mode1_Parameter_sheet!$D$9))+$R$10*SIN($R$6*(K1216-Mode1_Parameter_sheet!$D$9))+$R$9*COS($R$7*(K1216-Mode1_Parameter_sheet!$D$9))+$R$11*SIN($R$7*(K1216-Mode1_Parameter_sheet!$D$9))</f>
        <v>-2.7295510770763906E-2</v>
      </c>
      <c r="M1216" s="33">
        <f>L1216+Mode1_Parameter_sheet!$D$7</f>
        <v>0.12464173263426899</v>
      </c>
      <c r="N1216" s="33">
        <f>$R$8*COS($R$6*(K1216-Mode1_Parameter_sheet!$D$9))+$R$10*SIN($R$6*(K1216-Mode1_Parameter_sheet!$D$9))-$R$9*COS($R$7*(K1216-Mode1_Parameter_sheet!$D$9))-$R$11*SIN($R$7*(K1216-Mode1_Parameter_sheet!$D$9))</f>
        <v>-1.7628205633046182E-3</v>
      </c>
      <c r="O1216" s="33">
        <f>N1216+Mode1_Parameter_sheet!$D$8</f>
        <v>0.54760280603052724</v>
      </c>
    </row>
    <row r="1217" spans="2:15">
      <c r="B1217" s="29">
        <v>1211</v>
      </c>
      <c r="C1217" s="26">
        <v>40.366666670000001</v>
      </c>
      <c r="D1217" s="26">
        <v>0.13803307170000001</v>
      </c>
      <c r="E1217" s="26">
        <v>0.13469140739999999</v>
      </c>
      <c r="F1217" s="26">
        <f>D1217-Mode1_Parameter_sheet!$D$7</f>
        <v>-1.3904171705032886E-2</v>
      </c>
      <c r="G1217" s="26">
        <v>0.54423671470000001</v>
      </c>
      <c r="H1217" s="26">
        <v>-2.8655121870000001E-2</v>
      </c>
      <c r="I1217" s="26">
        <f>G1217-Mode1_Parameter_sheet!$D$8</f>
        <v>-5.1289118938318001E-3</v>
      </c>
      <c r="K1217" s="26">
        <v>40.366666670000001</v>
      </c>
      <c r="L1217" s="33">
        <f>$R$8*COS($R$6*(K1217-Mode1_Parameter_sheet!$D$9))+$R$10*SIN($R$6*(K1217-Mode1_Parameter_sheet!$D$9))+$R$9*COS($R$7*(K1217-Mode1_Parameter_sheet!$D$9))+$R$11*SIN($R$7*(K1217-Mode1_Parameter_sheet!$D$9))</f>
        <v>-2.236817737195318E-2</v>
      </c>
      <c r="M1217" s="33">
        <f>L1217+Mode1_Parameter_sheet!$D$7</f>
        <v>0.12956906603307972</v>
      </c>
      <c r="N1217" s="33">
        <f>$R$8*COS($R$6*(K1217-Mode1_Parameter_sheet!$D$9))+$R$10*SIN($R$6*(K1217-Mode1_Parameter_sheet!$D$9))-$R$9*COS($R$7*(K1217-Mode1_Parameter_sheet!$D$9))-$R$11*SIN($R$7*(K1217-Mode1_Parameter_sheet!$D$9))</f>
        <v>-2.8796117773525146E-3</v>
      </c>
      <c r="O1217" s="33">
        <f>N1217+Mode1_Parameter_sheet!$D$8</f>
        <v>0.54648601481647929</v>
      </c>
    </row>
    <row r="1218" spans="2:15">
      <c r="B1218" s="29">
        <v>1212</v>
      </c>
      <c r="C1218" s="26">
        <v>40.4</v>
      </c>
      <c r="D1218" s="26">
        <v>0.14253594780000001</v>
      </c>
      <c r="E1218" s="26">
        <v>0.14044275959999999</v>
      </c>
      <c r="F1218" s="26">
        <f>D1218-Mode1_Parameter_sheet!$D$7</f>
        <v>-9.4012956050328889E-3</v>
      </c>
      <c r="G1218" s="26">
        <v>0.54319054330000005</v>
      </c>
      <c r="H1218" s="26">
        <v>-3.1901564270000002E-2</v>
      </c>
      <c r="I1218" s="26">
        <f>G1218-Mode1_Parameter_sheet!$D$8</f>
        <v>-6.1750832938317624E-3</v>
      </c>
      <c r="K1218" s="26">
        <v>40.4</v>
      </c>
      <c r="L1218" s="33">
        <f>$R$8*COS($R$6*(K1218-Mode1_Parameter_sheet!$D$9))+$R$10*SIN($R$6*(K1218-Mode1_Parameter_sheet!$D$9))+$R$9*COS($R$7*(K1218-Mode1_Parameter_sheet!$D$9))+$R$11*SIN($R$7*(K1218-Mode1_Parameter_sheet!$D$9))</f>
        <v>-1.7259423890037807E-2</v>
      </c>
      <c r="M1218" s="33">
        <f>L1218+Mode1_Parameter_sheet!$D$7</f>
        <v>0.13467781951499508</v>
      </c>
      <c r="N1218" s="33">
        <f>$R$8*COS($R$6*(K1218-Mode1_Parameter_sheet!$D$9))+$R$10*SIN($R$6*(K1218-Mode1_Parameter_sheet!$D$9))-$R$9*COS($R$7*(K1218-Mode1_Parameter_sheet!$D$9))-$R$11*SIN($R$7*(K1218-Mode1_Parameter_sheet!$D$9))</f>
        <v>-4.0208083093930293E-3</v>
      </c>
      <c r="O1218" s="33">
        <f>N1218+Mode1_Parameter_sheet!$D$8</f>
        <v>0.54534481828443881</v>
      </c>
    </row>
    <row r="1219" spans="2:15">
      <c r="B1219" s="29">
        <v>1213</v>
      </c>
      <c r="C1219" s="26">
        <v>40.433333330000004</v>
      </c>
      <c r="D1219" s="26">
        <v>0.14739592239999999</v>
      </c>
      <c r="E1219" s="26">
        <v>0.14208203189999999</v>
      </c>
      <c r="F1219" s="26">
        <f>D1219-Mode1_Parameter_sheet!$D$7</f>
        <v>-4.5413210050329056E-3</v>
      </c>
      <c r="G1219" s="26">
        <v>0.54210994369999999</v>
      </c>
      <c r="H1219" s="26">
        <v>-2.8283346349999999E-2</v>
      </c>
      <c r="I1219" s="26">
        <f>G1219-Mode1_Parameter_sheet!$D$8</f>
        <v>-7.2556828938318274E-3</v>
      </c>
      <c r="K1219" s="26">
        <v>40.433333330000004</v>
      </c>
      <c r="L1219" s="33">
        <f>$R$8*COS($R$6*(K1219-Mode1_Parameter_sheet!$D$9))+$R$10*SIN($R$6*(K1219-Mode1_Parameter_sheet!$D$9))+$R$9*COS($R$7*(K1219-Mode1_Parameter_sheet!$D$9))+$R$11*SIN($R$7*(K1219-Mode1_Parameter_sheet!$D$9))</f>
        <v>-1.2014590201202661E-2</v>
      </c>
      <c r="M1219" s="33">
        <f>L1219+Mode1_Parameter_sheet!$D$7</f>
        <v>0.13992265320383024</v>
      </c>
      <c r="N1219" s="33">
        <f>$R$8*COS($R$6*(K1219-Mode1_Parameter_sheet!$D$9))+$R$10*SIN($R$6*(K1219-Mode1_Parameter_sheet!$D$9))-$R$9*COS($R$7*(K1219-Mode1_Parameter_sheet!$D$9))-$R$11*SIN($R$7*(K1219-Mode1_Parameter_sheet!$D$9))</f>
        <v>-5.1657433840938318E-3</v>
      </c>
      <c r="O1219" s="33">
        <f>N1219+Mode1_Parameter_sheet!$D$8</f>
        <v>0.544199883209738</v>
      </c>
    </row>
    <row r="1220" spans="2:15">
      <c r="B1220" s="29">
        <v>1214</v>
      </c>
      <c r="C1220" s="26">
        <v>40.466666670000002</v>
      </c>
      <c r="D1220" s="26">
        <v>0.15200808330000001</v>
      </c>
      <c r="E1220" s="26">
        <v>0.1420120057</v>
      </c>
      <c r="F1220" s="26">
        <f>D1220-Mode1_Parameter_sheet!$D$7</f>
        <v>7.0839894967117401E-5</v>
      </c>
      <c r="G1220" s="26">
        <v>0.54130498689999995</v>
      </c>
      <c r="H1220" s="26">
        <v>-2.5609325719999999E-2</v>
      </c>
      <c r="I1220" s="26">
        <f>G1220-Mode1_Parameter_sheet!$D$8</f>
        <v>-8.0606396938318614E-3</v>
      </c>
      <c r="K1220" s="26">
        <v>40.466666670000002</v>
      </c>
      <c r="L1220" s="33">
        <f>$R$8*COS($R$6*(K1220-Mode1_Parameter_sheet!$D$9))+$R$10*SIN($R$6*(K1220-Mode1_Parameter_sheet!$D$9))+$R$9*COS($R$7*(K1220-Mode1_Parameter_sheet!$D$9))+$R$11*SIN($R$7*(K1220-Mode1_Parameter_sheet!$D$9))</f>
        <v>-6.6801658784065377E-3</v>
      </c>
      <c r="M1220" s="33">
        <f>L1220+Mode1_Parameter_sheet!$D$7</f>
        <v>0.14525707752662637</v>
      </c>
      <c r="N1220" s="33">
        <f>$R$8*COS($R$6*(K1220-Mode1_Parameter_sheet!$D$9))+$R$10*SIN($R$6*(K1220-Mode1_Parameter_sheet!$D$9))-$R$9*COS($R$7*(K1220-Mode1_Parameter_sheet!$D$9))-$R$11*SIN($R$7*(K1220-Mode1_Parameter_sheet!$D$9))</f>
        <v>-6.2934234033047856E-3</v>
      </c>
      <c r="O1220" s="33">
        <f>N1220+Mode1_Parameter_sheet!$D$8</f>
        <v>0.54307220319052707</v>
      </c>
    </row>
    <row r="1221" spans="2:15">
      <c r="B1221" s="29">
        <v>1215</v>
      </c>
      <c r="C1221" s="26">
        <v>40.5</v>
      </c>
      <c r="D1221" s="26">
        <v>0.1568633894</v>
      </c>
      <c r="E1221" s="26">
        <v>0.14179600980000001</v>
      </c>
      <c r="F1221" s="26">
        <f>D1221-Mode1_Parameter_sheet!$D$7</f>
        <v>4.9261459949671016E-3</v>
      </c>
      <c r="G1221" s="26">
        <v>0.54040265529999998</v>
      </c>
      <c r="H1221" s="26">
        <v>-2.6963704880000001E-2</v>
      </c>
      <c r="I1221" s="26">
        <f>G1221-Mode1_Parameter_sheet!$D$8</f>
        <v>-8.962971293831834E-3</v>
      </c>
      <c r="K1221" s="26">
        <v>40.5</v>
      </c>
      <c r="L1221" s="33">
        <f>$R$8*COS($R$6*(K1221-Mode1_Parameter_sheet!$D$9))+$R$10*SIN($R$6*(K1221-Mode1_Parameter_sheet!$D$9))+$R$9*COS($R$7*(K1221-Mode1_Parameter_sheet!$D$9))+$R$11*SIN($R$7*(K1221-Mode1_Parameter_sheet!$D$9))</f>
        <v>-1.3033595220510443E-3</v>
      </c>
      <c r="M1221" s="33">
        <f>L1221+Mode1_Parameter_sheet!$D$7</f>
        <v>0.15063388388298185</v>
      </c>
      <c r="N1221" s="33">
        <f>$R$8*COS($R$6*(K1221-Mode1_Parameter_sheet!$D$9))+$R$10*SIN($R$6*(K1221-Mode1_Parameter_sheet!$D$9))-$R$9*COS($R$7*(K1221-Mode1_Parameter_sheet!$D$9))-$R$11*SIN($R$7*(K1221-Mode1_Parameter_sheet!$D$9))</f>
        <v>-7.3828040124589555E-3</v>
      </c>
      <c r="O1221" s="33">
        <f>N1221+Mode1_Parameter_sheet!$D$8</f>
        <v>0.54198282258137287</v>
      </c>
    </row>
    <row r="1222" spans="2:15">
      <c r="B1222" s="29">
        <v>1216</v>
      </c>
      <c r="C1222" s="26">
        <v>40.533333329999998</v>
      </c>
      <c r="D1222" s="26">
        <v>0.16146115059999999</v>
      </c>
      <c r="E1222" s="26">
        <v>0.13736750740000001</v>
      </c>
      <c r="F1222" s="26">
        <f>D1222-Mode1_Parameter_sheet!$D$7</f>
        <v>9.5239071949670961E-3</v>
      </c>
      <c r="G1222" s="26">
        <v>0.53950740659999996</v>
      </c>
      <c r="H1222" s="26">
        <v>-2.4927898140000002E-2</v>
      </c>
      <c r="I1222" s="26">
        <f>G1222-Mode1_Parameter_sheet!$D$8</f>
        <v>-9.8582199938318515E-3</v>
      </c>
      <c r="K1222" s="26">
        <v>40.533333329999998</v>
      </c>
      <c r="L1222" s="33">
        <f>$R$8*COS($R$6*(K1222-Mode1_Parameter_sheet!$D$9))+$R$10*SIN($R$6*(K1222-Mode1_Parameter_sheet!$D$9))+$R$9*COS($R$7*(K1222-Mode1_Parameter_sheet!$D$9))+$R$11*SIN($R$7*(K1222-Mode1_Parameter_sheet!$D$9))</f>
        <v>4.0683526170517403E-3</v>
      </c>
      <c r="M1222" s="33">
        <f>L1222+Mode1_Parameter_sheet!$D$7</f>
        <v>0.15600559602208464</v>
      </c>
      <c r="N1222" s="33">
        <f>$R$8*COS($R$6*(K1222-Mode1_Parameter_sheet!$D$9))+$R$10*SIN($R$6*(K1222-Mode1_Parameter_sheet!$D$9))-$R$9*COS($R$7*(K1222-Mode1_Parameter_sheet!$D$9))-$R$11*SIN($R$7*(K1222-Mode1_Parameter_sheet!$D$9))</f>
        <v>-8.4130711940708456E-3</v>
      </c>
      <c r="O1222" s="33">
        <f>N1222+Mode1_Parameter_sheet!$D$8</f>
        <v>0.54095255539976095</v>
      </c>
    </row>
    <row r="1223" spans="2:15">
      <c r="B1223" s="29">
        <v>1217</v>
      </c>
      <c r="C1223" s="26">
        <v>40.566666669999996</v>
      </c>
      <c r="D1223" s="26">
        <v>0.16602122320000001</v>
      </c>
      <c r="E1223" s="26">
        <v>0.13412223000000001</v>
      </c>
      <c r="F1223" s="26">
        <f>D1223-Mode1_Parameter_sheet!$D$7</f>
        <v>1.4083979794967116E-2</v>
      </c>
      <c r="G1223" s="26">
        <v>0.53874079549999998</v>
      </c>
      <c r="H1223" s="26">
        <v>-1.7248574020000001E-2</v>
      </c>
      <c r="I1223" s="26">
        <f>G1223-Mode1_Parameter_sheet!$D$8</f>
        <v>-1.0624831093831832E-2</v>
      </c>
      <c r="K1223" s="26">
        <v>40.566666669999996</v>
      </c>
      <c r="L1223" s="33">
        <f>$R$8*COS($R$6*(K1223-Mode1_Parameter_sheet!$D$9))+$R$10*SIN($R$6*(K1223-Mode1_Parameter_sheet!$D$9))+$R$9*COS($R$7*(K1223-Mode1_Parameter_sheet!$D$9))+$R$11*SIN($R$7*(K1223-Mode1_Parameter_sheet!$D$9))</f>
        <v>9.3876653718525487E-3</v>
      </c>
      <c r="M1223" s="33">
        <f>L1223+Mode1_Parameter_sheet!$D$7</f>
        <v>0.16132490877688543</v>
      </c>
      <c r="N1223" s="33">
        <f>$R$8*COS($R$6*(K1223-Mode1_Parameter_sheet!$D$9))+$R$10*SIN($R$6*(K1223-Mode1_Parameter_sheet!$D$9))-$R$9*COS($R$7*(K1223-Mode1_Parameter_sheet!$D$9))-$R$11*SIN($R$7*(K1223-Mode1_Parameter_sheet!$D$9))</f>
        <v>-9.3639178950468017E-3</v>
      </c>
      <c r="O1223" s="33">
        <f>N1223+Mode1_Parameter_sheet!$D$8</f>
        <v>0.54000170869878505</v>
      </c>
    </row>
    <row r="1224" spans="2:15">
      <c r="B1224" s="29">
        <v>1218</v>
      </c>
      <c r="C1224" s="26">
        <v>40.6</v>
      </c>
      <c r="D1224" s="26">
        <v>0.17040263259999999</v>
      </c>
      <c r="E1224" s="26">
        <v>0.1297920223</v>
      </c>
      <c r="F1224" s="26">
        <f>D1224-Mode1_Parameter_sheet!$D$7</f>
        <v>1.8465389194967097E-2</v>
      </c>
      <c r="G1224" s="26">
        <v>0.53835750159999995</v>
      </c>
      <c r="H1224" s="26">
        <v>-1.4653020839999999E-2</v>
      </c>
      <c r="I1224" s="26">
        <f>G1224-Mode1_Parameter_sheet!$D$8</f>
        <v>-1.1008124993831858E-2</v>
      </c>
      <c r="K1224" s="26">
        <v>40.6</v>
      </c>
      <c r="L1224" s="33">
        <f>$R$8*COS($R$6*(K1224-Mode1_Parameter_sheet!$D$9))+$R$10*SIN($R$6*(K1224-Mode1_Parameter_sheet!$D$9))+$R$9*COS($R$7*(K1224-Mode1_Parameter_sheet!$D$9))+$R$11*SIN($R$7*(K1224-Mode1_Parameter_sheet!$D$9))</f>
        <v>1.4607880884102789E-2</v>
      </c>
      <c r="M1224" s="33">
        <f>L1224+Mode1_Parameter_sheet!$D$7</f>
        <v>0.16654512428913568</v>
      </c>
      <c r="N1224" s="33">
        <f>$R$8*COS($R$6*(K1224-Mode1_Parameter_sheet!$D$9))+$R$10*SIN($R$6*(K1224-Mode1_Parameter_sheet!$D$9))-$R$9*COS($R$7*(K1224-Mode1_Parameter_sheet!$D$9))-$R$11*SIN($R$7*(K1224-Mode1_Parameter_sheet!$D$9))</f>
        <v>-1.021581634676042E-2</v>
      </c>
      <c r="O1224" s="33">
        <f>N1224+Mode1_Parameter_sheet!$D$8</f>
        <v>0.53914981024707143</v>
      </c>
    </row>
    <row r="1225" spans="2:15">
      <c r="B1225" s="29">
        <v>1219</v>
      </c>
      <c r="C1225" s="26">
        <v>40.633333329999999</v>
      </c>
      <c r="D1225" s="26">
        <v>0.17467402470000001</v>
      </c>
      <c r="E1225" s="26">
        <v>0.1278818424</v>
      </c>
      <c r="F1225" s="26">
        <f>D1225-Mode1_Parameter_sheet!$D$7</f>
        <v>2.2736781294967118E-2</v>
      </c>
      <c r="G1225" s="26">
        <v>0.53776392740000001</v>
      </c>
      <c r="H1225" s="26">
        <v>-1.003333803E-2</v>
      </c>
      <c r="I1225" s="26">
        <f>G1225-Mode1_Parameter_sheet!$D$8</f>
        <v>-1.1601699193831805E-2</v>
      </c>
      <c r="K1225" s="26">
        <v>40.633333329999999</v>
      </c>
      <c r="L1225" s="33">
        <f>$R$8*COS($R$6*(K1225-Mode1_Parameter_sheet!$D$9))+$R$10*SIN($R$6*(K1225-Mode1_Parameter_sheet!$D$9))+$R$9*COS($R$7*(K1225-Mode1_Parameter_sheet!$D$9))+$R$11*SIN($R$7*(K1225-Mode1_Parameter_sheet!$D$9))</f>
        <v>1.9683352376183981E-2</v>
      </c>
      <c r="M1225" s="33">
        <f>L1225+Mode1_Parameter_sheet!$D$7</f>
        <v>0.17162059578121688</v>
      </c>
      <c r="N1225" s="33">
        <f>$R$8*COS($R$6*(K1225-Mode1_Parameter_sheet!$D$9))+$R$10*SIN($R$6*(K1225-Mode1_Parameter_sheet!$D$9))-$R$9*COS($R$7*(K1225-Mode1_Parameter_sheet!$D$9))-$R$11*SIN($R$7*(K1225-Mode1_Parameter_sheet!$D$9))</f>
        <v>-1.0950285007068237E-2</v>
      </c>
      <c r="O1225" s="33">
        <f>N1225+Mode1_Parameter_sheet!$D$8</f>
        <v>0.53841534158676363</v>
      </c>
    </row>
    <row r="1226" spans="2:15">
      <c r="B1226" s="29">
        <v>1220</v>
      </c>
      <c r="C1226" s="26">
        <v>40.666666669999998</v>
      </c>
      <c r="D1226" s="26">
        <v>0.17892808869999999</v>
      </c>
      <c r="E1226" s="26">
        <v>0.1199052028</v>
      </c>
      <c r="F1226" s="26">
        <f>D1226-Mode1_Parameter_sheet!$D$7</f>
        <v>2.6990845294967092E-2</v>
      </c>
      <c r="G1226" s="26">
        <v>0.53768861239999999</v>
      </c>
      <c r="H1226" s="26">
        <v>-2.8249440809999999E-3</v>
      </c>
      <c r="I1226" s="26">
        <f>G1226-Mode1_Parameter_sheet!$D$8</f>
        <v>-1.1677014193831825E-2</v>
      </c>
      <c r="K1226" s="26">
        <v>40.666666669999998</v>
      </c>
      <c r="L1226" s="33">
        <f>$R$8*COS($R$6*(K1226-Mode1_Parameter_sheet!$D$9))+$R$10*SIN($R$6*(K1226-Mode1_Parameter_sheet!$D$9))+$R$9*COS($R$7*(K1226-Mode1_Parameter_sheet!$D$9))+$R$11*SIN($R$7*(K1226-Mode1_Parameter_sheet!$D$9))</f>
        <v>2.4569902296901314E-2</v>
      </c>
      <c r="M1226" s="33">
        <f>L1226+Mode1_Parameter_sheet!$D$7</f>
        <v>0.17650714570193421</v>
      </c>
      <c r="N1226" s="33">
        <f>$R$8*COS($R$6*(K1226-Mode1_Parameter_sheet!$D$9))+$R$10*SIN($R$6*(K1226-Mode1_Parameter_sheet!$D$9))-$R$9*COS($R$7*(K1226-Mode1_Parameter_sheet!$D$9))-$R$11*SIN($R$7*(K1226-Mode1_Parameter_sheet!$D$9))</f>
        <v>-1.1550141725844553E-2</v>
      </c>
      <c r="O1226" s="33">
        <f>N1226+Mode1_Parameter_sheet!$D$8</f>
        <v>0.53781548486798725</v>
      </c>
    </row>
    <row r="1227" spans="2:15">
      <c r="B1227" s="29">
        <v>1221</v>
      </c>
      <c r="C1227" s="26">
        <v>40.700000000000003</v>
      </c>
      <c r="D1227" s="26">
        <v>0.18266770490000001</v>
      </c>
      <c r="E1227" s="26">
        <v>0.1093315143</v>
      </c>
      <c r="F1227" s="26">
        <f>D1227-Mode1_Parameter_sheet!$D$7</f>
        <v>3.073046149496711E-2</v>
      </c>
      <c r="G1227" s="26">
        <v>0.53757559779999997</v>
      </c>
      <c r="H1227" s="26">
        <v>-6.1591955019999999E-5</v>
      </c>
      <c r="I1227" s="26">
        <f>G1227-Mode1_Parameter_sheet!$D$8</f>
        <v>-1.1790028793831842E-2</v>
      </c>
      <c r="K1227" s="26">
        <v>40.700000000000003</v>
      </c>
      <c r="L1227" s="33">
        <f>$R$8*COS($R$6*(K1227-Mode1_Parameter_sheet!$D$9))+$R$10*SIN($R$6*(K1227-Mode1_Parameter_sheet!$D$9))+$R$9*COS($R$7*(K1227-Mode1_Parameter_sheet!$D$9))+$R$11*SIN($R$7*(K1227-Mode1_Parameter_sheet!$D$9))</f>
        <v>2.9225226096307729E-2</v>
      </c>
      <c r="M1227" s="33">
        <f>L1227+Mode1_Parameter_sheet!$D$7</f>
        <v>0.18116246950134063</v>
      </c>
      <c r="N1227" s="33">
        <f>$R$8*COS($R$6*(K1227-Mode1_Parameter_sheet!$D$9))+$R$10*SIN($R$6*(K1227-Mode1_Parameter_sheet!$D$9))-$R$9*COS($R$7*(K1227-Mode1_Parameter_sheet!$D$9))-$R$11*SIN($R$7*(K1227-Mode1_Parameter_sheet!$D$9))</f>
        <v>-1.1999743448744261E-2</v>
      </c>
      <c r="O1227" s="33">
        <f>N1227+Mode1_Parameter_sheet!$D$8</f>
        <v>0.5373658831450876</v>
      </c>
    </row>
    <row r="1228" spans="2:15">
      <c r="B1228" s="29">
        <v>1222</v>
      </c>
      <c r="C1228" s="26">
        <v>40.733333330000001</v>
      </c>
      <c r="D1228" s="26">
        <v>0.18621685639999999</v>
      </c>
      <c r="E1228" s="26">
        <v>0.1002850433</v>
      </c>
      <c r="F1228" s="26">
        <f>D1228-Mode1_Parameter_sheet!$D$7</f>
        <v>3.4279612994967096E-2</v>
      </c>
      <c r="G1228" s="26">
        <v>0.53768450629999998</v>
      </c>
      <c r="H1228" s="26">
        <v>2.6035112799999999E-3</v>
      </c>
      <c r="I1228" s="26">
        <f>G1228-Mode1_Parameter_sheet!$D$8</f>
        <v>-1.1681120293831837E-2</v>
      </c>
      <c r="K1228" s="26">
        <v>40.733333330000001</v>
      </c>
      <c r="L1228" s="33">
        <f>$R$8*COS($R$6*(K1228-Mode1_Parameter_sheet!$D$9))+$R$10*SIN($R$6*(K1228-Mode1_Parameter_sheet!$D$9))+$R$9*COS($R$7*(K1228-Mode1_Parameter_sheet!$D$9))+$R$11*SIN($R$7*(K1228-Mode1_Parameter_sheet!$D$9))</f>
        <v>3.3609289923861196E-2</v>
      </c>
      <c r="M1228" s="33">
        <f>L1228+Mode1_Parameter_sheet!$D$7</f>
        <v>0.18554653332889409</v>
      </c>
      <c r="N1228" s="33">
        <f>$R$8*COS($R$6*(K1228-Mode1_Parameter_sheet!$D$9))+$R$10*SIN($R$6*(K1228-Mode1_Parameter_sheet!$D$9))-$R$9*COS($R$7*(K1228-Mode1_Parameter_sheet!$D$9))-$R$11*SIN($R$7*(K1228-Mode1_Parameter_sheet!$D$9))</f>
        <v>-1.2285210395602094E-2</v>
      </c>
      <c r="O1228" s="33">
        <f>N1228+Mode1_Parameter_sheet!$D$8</f>
        <v>0.53708041619822977</v>
      </c>
    </row>
    <row r="1229" spans="2:15">
      <c r="B1229" s="29">
        <v>1223</v>
      </c>
      <c r="C1229" s="26">
        <v>40.766666669999999</v>
      </c>
      <c r="D1229" s="26">
        <v>0.1893533745</v>
      </c>
      <c r="E1229" s="26">
        <v>9.06036177E-2</v>
      </c>
      <c r="F1229" s="26">
        <f>D1229-Mode1_Parameter_sheet!$D$7</f>
        <v>3.7416131094967109E-2</v>
      </c>
      <c r="G1229" s="26">
        <v>0.53774916520000005</v>
      </c>
      <c r="H1229" s="26">
        <v>1.046590104E-2</v>
      </c>
      <c r="I1229" s="26">
        <f>G1229-Mode1_Parameter_sheet!$D$8</f>
        <v>-1.1616461393831767E-2</v>
      </c>
      <c r="K1229" s="26">
        <v>40.766666669999999</v>
      </c>
      <c r="L1229" s="33">
        <f>$R$8*COS($R$6*(K1229-Mode1_Parameter_sheet!$D$9))+$R$10*SIN($R$6*(K1229-Mode1_Parameter_sheet!$D$9))+$R$9*COS($R$7*(K1229-Mode1_Parameter_sheet!$D$9))+$R$11*SIN($R$7*(K1229-Mode1_Parameter_sheet!$D$9))</f>
        <v>3.768469190709664E-2</v>
      </c>
      <c r="M1229" s="33">
        <f>L1229+Mode1_Parameter_sheet!$D$7</f>
        <v>0.18962193531212954</v>
      </c>
      <c r="N1229" s="33">
        <f>$R$8*COS($R$6*(K1229-Mode1_Parameter_sheet!$D$9))+$R$10*SIN($R$6*(K1229-Mode1_Parameter_sheet!$D$9))-$R$9*COS($R$7*(K1229-Mode1_Parameter_sheet!$D$9))-$R$11*SIN($R$7*(K1229-Mode1_Parameter_sheet!$D$9))</f>
        <v>-1.2394628681319608E-2</v>
      </c>
      <c r="O1229" s="33">
        <f>N1229+Mode1_Parameter_sheet!$D$8</f>
        <v>0.53697099791251224</v>
      </c>
    </row>
    <row r="1230" spans="2:15">
      <c r="B1230" s="29">
        <v>1224</v>
      </c>
      <c r="C1230" s="26">
        <v>40.799999999999997</v>
      </c>
      <c r="D1230" s="26">
        <v>0.1922570975</v>
      </c>
      <c r="E1230" s="26">
        <v>8.0087633729999996E-2</v>
      </c>
      <c r="F1230" s="26">
        <f>D1230-Mode1_Parameter_sheet!$D$7</f>
        <v>4.0319854094967106E-2</v>
      </c>
      <c r="G1230" s="26">
        <v>0.53838223299999999</v>
      </c>
      <c r="H1230" s="26">
        <v>2.0597475630000001E-2</v>
      </c>
      <c r="I1230" s="26">
        <f>G1230-Mode1_Parameter_sheet!$D$8</f>
        <v>-1.0983393593831825E-2</v>
      </c>
      <c r="K1230" s="26">
        <v>40.799999999999997</v>
      </c>
      <c r="L1230" s="33">
        <f>$R$8*COS($R$6*(K1230-Mode1_Parameter_sheet!$D$9))+$R$10*SIN($R$6*(K1230-Mode1_Parameter_sheet!$D$9))+$R$9*COS($R$7*(K1230-Mode1_Parameter_sheet!$D$9))+$R$11*SIN($R$7*(K1230-Mode1_Parameter_sheet!$D$9))</f>
        <v>4.1416998536342349E-2</v>
      </c>
      <c r="M1230" s="33">
        <f>L1230+Mode1_Parameter_sheet!$D$7</f>
        <v>0.19335424194137524</v>
      </c>
      <c r="N1230" s="33">
        <f>$R$8*COS($R$6*(K1230-Mode1_Parameter_sheet!$D$9))+$R$10*SIN($R$6*(K1230-Mode1_Parameter_sheet!$D$9))-$R$9*COS($R$7*(K1230-Mode1_Parameter_sheet!$D$9))-$R$11*SIN($R$7*(K1230-Mode1_Parameter_sheet!$D$9))</f>
        <v>-1.2318231608598925E-2</v>
      </c>
      <c r="O1230" s="33">
        <f>N1230+Mode1_Parameter_sheet!$D$8</f>
        <v>0.53704739498523291</v>
      </c>
    </row>
    <row r="1231" spans="2:15">
      <c r="B1231" s="29">
        <v>1225</v>
      </c>
      <c r="C1231" s="26">
        <v>40.833333330000002</v>
      </c>
      <c r="D1231" s="26">
        <v>0.19469254999999999</v>
      </c>
      <c r="E1231" s="26">
        <v>6.827602311E-2</v>
      </c>
      <c r="F1231" s="26">
        <f>D1231-Mode1_Parameter_sheet!$D$7</f>
        <v>4.2755306594967096E-2</v>
      </c>
      <c r="G1231" s="26">
        <v>0.53912233030000001</v>
      </c>
      <c r="H1231" s="26">
        <v>2.315160703E-2</v>
      </c>
      <c r="I1231" s="26">
        <f>G1231-Mode1_Parameter_sheet!$D$8</f>
        <v>-1.0243296293831805E-2</v>
      </c>
      <c r="K1231" s="26">
        <v>40.833333330000002</v>
      </c>
      <c r="L1231" s="33">
        <f>$R$8*COS($R$6*(K1231-Mode1_Parameter_sheet!$D$9))+$R$10*SIN($R$6*(K1231-Mode1_Parameter_sheet!$D$9))+$R$9*COS($R$7*(K1231-Mode1_Parameter_sheet!$D$9))+$R$11*SIN($R$7*(K1231-Mode1_Parameter_sheet!$D$9))</f>
        <v>4.4775062105430322E-2</v>
      </c>
      <c r="M1231" s="33">
        <f>L1231+Mode1_Parameter_sheet!$D$7</f>
        <v>0.1967123055104632</v>
      </c>
      <c r="N1231" s="33">
        <f>$R$8*COS($R$6*(K1231-Mode1_Parameter_sheet!$D$9))+$R$10*SIN($R$6*(K1231-Mode1_Parameter_sheet!$D$9))-$R$9*COS($R$7*(K1231-Mode1_Parameter_sheet!$D$9))-$R$11*SIN($R$7*(K1231-Mode1_Parameter_sheet!$D$9))</f>
        <v>-1.2048556570790629E-2</v>
      </c>
      <c r="O1231" s="33">
        <f>N1231+Mode1_Parameter_sheet!$D$8</f>
        <v>0.53731707002304119</v>
      </c>
    </row>
    <row r="1232" spans="2:15">
      <c r="B1232" s="29">
        <v>1226</v>
      </c>
      <c r="C1232" s="26">
        <v>40.866666670000001</v>
      </c>
      <c r="D1232" s="26">
        <v>0.19680883239999999</v>
      </c>
      <c r="E1232" s="26">
        <v>5.9838461320000001E-2</v>
      </c>
      <c r="F1232" s="26">
        <f>D1232-Mode1_Parameter_sheet!$D$7</f>
        <v>4.4871588994967099E-2</v>
      </c>
      <c r="G1232" s="26">
        <v>0.53992567349999998</v>
      </c>
      <c r="H1232" s="26">
        <v>2.4180848590000002E-2</v>
      </c>
      <c r="I1232" s="26">
        <f>G1232-Mode1_Parameter_sheet!$D$8</f>
        <v>-9.4399530938318321E-3</v>
      </c>
      <c r="K1232" s="26">
        <v>40.866666670000001</v>
      </c>
      <c r="L1232" s="33">
        <f>$R$8*COS($R$6*(K1232-Mode1_Parameter_sheet!$D$9))+$R$10*SIN($R$6*(K1232-Mode1_Parameter_sheet!$D$9))+$R$9*COS($R$7*(K1232-Mode1_Parameter_sheet!$D$9))+$R$11*SIN($R$7*(K1232-Mode1_Parameter_sheet!$D$9))</f>
        <v>4.7731294089728683E-2</v>
      </c>
      <c r="M1232" s="33">
        <f>L1232+Mode1_Parameter_sheet!$D$7</f>
        <v>0.19966853749476157</v>
      </c>
      <c r="N1232" s="33">
        <f>$R$8*COS($R$6*(K1232-Mode1_Parameter_sheet!$D$9))+$R$10*SIN($R$6*(K1232-Mode1_Parameter_sheet!$D$9))-$R$9*COS($R$7*(K1232-Mode1_Parameter_sheet!$D$9))-$R$11*SIN($R$7*(K1232-Mode1_Parameter_sheet!$D$9))</f>
        <v>-1.1580574938077751E-2</v>
      </c>
      <c r="O1232" s="33">
        <f>N1232+Mode1_Parameter_sheet!$D$8</f>
        <v>0.53778505165575408</v>
      </c>
    </row>
    <row r="1233" spans="2:15">
      <c r="B1233" s="29">
        <v>1227</v>
      </c>
      <c r="C1233" s="26">
        <v>40.9</v>
      </c>
      <c r="D1233" s="26">
        <v>0.19868178080000001</v>
      </c>
      <c r="E1233" s="26">
        <v>4.4696742929999998E-2</v>
      </c>
      <c r="F1233" s="26">
        <f>D1233-Mode1_Parameter_sheet!$D$7</f>
        <v>4.6744537394967117E-2</v>
      </c>
      <c r="G1233" s="26">
        <v>0.54073438679999997</v>
      </c>
      <c r="H1233" s="26">
        <v>3.166692418E-2</v>
      </c>
      <c r="I1233" s="26">
        <f>G1233-Mode1_Parameter_sheet!$D$8</f>
        <v>-8.6312397938318464E-3</v>
      </c>
      <c r="K1233" s="26">
        <v>40.9</v>
      </c>
      <c r="L1233" s="33">
        <f>$R$8*COS($R$6*(K1233-Mode1_Parameter_sheet!$D$9))+$R$10*SIN($R$6*(K1233-Mode1_Parameter_sheet!$D$9))+$R$9*COS($R$7*(K1233-Mode1_Parameter_sheet!$D$9))+$R$11*SIN($R$7*(K1233-Mode1_Parameter_sheet!$D$9))</f>
        <v>5.0261905387966391E-2</v>
      </c>
      <c r="M1233" s="33">
        <f>L1233+Mode1_Parameter_sheet!$D$7</f>
        <v>0.20219914879299927</v>
      </c>
      <c r="N1233" s="33">
        <f>$R$8*COS($R$6*(K1233-Mode1_Parameter_sheet!$D$9))+$R$10*SIN($R$6*(K1233-Mode1_Parameter_sheet!$D$9))-$R$9*COS($R$7*(K1233-Mode1_Parameter_sheet!$D$9))-$R$11*SIN($R$7*(K1233-Mode1_Parameter_sheet!$D$9))</f>
        <v>-1.0911794831077456E-2</v>
      </c>
      <c r="O1233" s="33">
        <f>N1233+Mode1_Parameter_sheet!$D$8</f>
        <v>0.53845383176275441</v>
      </c>
    </row>
    <row r="1234" spans="2:15">
      <c r="B1234" s="29">
        <v>1228</v>
      </c>
      <c r="C1234" s="26">
        <v>40.933333330000004</v>
      </c>
      <c r="D1234" s="26">
        <v>0.1997886153</v>
      </c>
      <c r="E1234" s="26">
        <v>3.3679421369999997E-2</v>
      </c>
      <c r="F1234" s="26">
        <f>D1234-Mode1_Parameter_sheet!$D$7</f>
        <v>4.7851371894967104E-2</v>
      </c>
      <c r="G1234" s="26">
        <v>0.54203680180000002</v>
      </c>
      <c r="H1234" s="26">
        <v>4.1270313560000001E-2</v>
      </c>
      <c r="I1234" s="26">
        <f>G1234-Mode1_Parameter_sheet!$D$8</f>
        <v>-7.3288247938317896E-3</v>
      </c>
      <c r="K1234" s="26">
        <v>40.933333330000004</v>
      </c>
      <c r="L1234" s="33">
        <f>$R$8*COS($R$6*(K1234-Mode1_Parameter_sheet!$D$9))+$R$10*SIN($R$6*(K1234-Mode1_Parameter_sheet!$D$9))+$R$9*COS($R$7*(K1234-Mode1_Parameter_sheet!$D$9))+$R$11*SIN($R$7*(K1234-Mode1_Parameter_sheet!$D$9))</f>
        <v>5.234711664594234E-2</v>
      </c>
      <c r="M1234" s="33">
        <f>L1234+Mode1_Parameter_sheet!$D$7</f>
        <v>0.20428436005097522</v>
      </c>
      <c r="N1234" s="33">
        <f>$R$8*COS($R$6*(K1234-Mode1_Parameter_sheet!$D$9))+$R$10*SIN($R$6*(K1234-Mode1_Parameter_sheet!$D$9))-$R$9*COS($R$7*(K1234-Mode1_Parameter_sheet!$D$9))-$R$11*SIN($R$7*(K1234-Mode1_Parameter_sheet!$D$9))</f>
        <v>-1.0042332836844414E-2</v>
      </c>
      <c r="O1234" s="33">
        <f>N1234+Mode1_Parameter_sheet!$D$8</f>
        <v>0.5393232937569874</v>
      </c>
    </row>
    <row r="1235" spans="2:15">
      <c r="B1235" s="29">
        <v>1229</v>
      </c>
      <c r="C1235" s="26">
        <v>40.966666670000002</v>
      </c>
      <c r="D1235" s="26">
        <v>0.2009270756</v>
      </c>
      <c r="E1235" s="26">
        <v>2.1146163409999998E-2</v>
      </c>
      <c r="F1235" s="26">
        <f>D1235-Mode1_Parameter_sheet!$D$7</f>
        <v>4.8989832194967109E-2</v>
      </c>
      <c r="G1235" s="26">
        <v>0.54348574110000003</v>
      </c>
      <c r="H1235" s="26">
        <v>4.3391887429999998E-2</v>
      </c>
      <c r="I1235" s="26">
        <f>G1235-Mode1_Parameter_sheet!$D$8</f>
        <v>-5.8798854938317824E-3</v>
      </c>
      <c r="K1235" s="26">
        <v>40.966666670000002</v>
      </c>
      <c r="L1235" s="33">
        <f>$R$8*COS($R$6*(K1235-Mode1_Parameter_sheet!$D$9))+$R$10*SIN($R$6*(K1235-Mode1_Parameter_sheet!$D$9))+$R$9*COS($R$7*(K1235-Mode1_Parameter_sheet!$D$9))+$R$11*SIN($R$7*(K1235-Mode1_Parameter_sheet!$D$9))</f>
        <v>5.3971320703865969E-2</v>
      </c>
      <c r="M1235" s="33">
        <f>L1235+Mode1_Parameter_sheet!$D$7</f>
        <v>0.20590856410889885</v>
      </c>
      <c r="N1235" s="33">
        <f>$R$8*COS($R$6*(K1235-Mode1_Parameter_sheet!$D$9))+$R$10*SIN($R$6*(K1235-Mode1_Parameter_sheet!$D$9))-$R$9*COS($R$7*(K1235-Mode1_Parameter_sheet!$D$9))-$R$11*SIN($R$7*(K1235-Mode1_Parameter_sheet!$D$9))</f>
        <v>-8.9749561283950577E-3</v>
      </c>
      <c r="O1235" s="33">
        <f>N1235+Mode1_Parameter_sheet!$D$8</f>
        <v>0.54039067046543676</v>
      </c>
    </row>
    <row r="1236" spans="2:15">
      <c r="B1236" s="29">
        <v>1230</v>
      </c>
      <c r="C1236" s="26">
        <v>41</v>
      </c>
      <c r="D1236" s="26">
        <v>0.20119835950000001</v>
      </c>
      <c r="E1236" s="26">
        <v>3.5049094879999998E-3</v>
      </c>
      <c r="F1236" s="26">
        <f>D1236-Mode1_Parameter_sheet!$D$7</f>
        <v>4.9261116094967111E-2</v>
      </c>
      <c r="G1236" s="26">
        <v>0.54492959429999999</v>
      </c>
      <c r="H1236" s="26">
        <v>4.5319543019999999E-2</v>
      </c>
      <c r="I1236" s="26">
        <f>G1236-Mode1_Parameter_sheet!$D$8</f>
        <v>-4.4360322938318264E-3</v>
      </c>
      <c r="K1236" s="26">
        <v>41</v>
      </c>
      <c r="L1236" s="33">
        <f>$R$8*COS($R$6*(K1236-Mode1_Parameter_sheet!$D$9))+$R$10*SIN($R$6*(K1236-Mode1_Parameter_sheet!$D$9))+$R$9*COS($R$7*(K1236-Mode1_Parameter_sheet!$D$9))+$R$11*SIN($R$7*(K1236-Mode1_Parameter_sheet!$D$9))</f>
        <v>5.5123206676366478E-2</v>
      </c>
      <c r="M1236" s="33">
        <f>L1236+Mode1_Parameter_sheet!$D$7</f>
        <v>0.20706045008139937</v>
      </c>
      <c r="N1236" s="33">
        <f>$R$8*COS($R$6*(K1236-Mode1_Parameter_sheet!$D$9))+$R$10*SIN($R$6*(K1236-Mode1_Parameter_sheet!$D$9))-$R$9*COS($R$7*(K1236-Mode1_Parameter_sheet!$D$9))-$R$11*SIN($R$7*(K1236-Mode1_Parameter_sheet!$D$9))</f>
        <v>-7.7150943626337412E-3</v>
      </c>
      <c r="O1236" s="33">
        <f>N1236+Mode1_Parameter_sheet!$D$8</f>
        <v>0.54165053223119808</v>
      </c>
    </row>
    <row r="1237" spans="2:15">
      <c r="B1237" s="29">
        <v>1231</v>
      </c>
      <c r="C1237" s="26">
        <v>41.033333329999998</v>
      </c>
      <c r="D1237" s="26">
        <v>0.2011607362</v>
      </c>
      <c r="E1237" s="26">
        <v>-2.6133724220000001E-3</v>
      </c>
      <c r="F1237" s="26">
        <f>D1237-Mode1_Parameter_sheet!$D$7</f>
        <v>4.92234927949671E-2</v>
      </c>
      <c r="G1237" s="26">
        <v>0.54650704390000004</v>
      </c>
      <c r="H1237" s="26">
        <v>5.1832432820000003E-2</v>
      </c>
      <c r="I1237" s="26">
        <f>G1237-Mode1_Parameter_sheet!$D$8</f>
        <v>-2.8585826938317682E-3</v>
      </c>
      <c r="K1237" s="26">
        <v>41.033333329999998</v>
      </c>
      <c r="L1237" s="33">
        <f>$R$8*COS($R$6*(K1237-Mode1_Parameter_sheet!$D$9))+$R$10*SIN($R$6*(K1237-Mode1_Parameter_sheet!$D$9))+$R$9*COS($R$7*(K1237-Mode1_Parameter_sheet!$D$9))+$R$11*SIN($R$7*(K1237-Mode1_Parameter_sheet!$D$9))</f>
        <v>5.5795845986138237E-2</v>
      </c>
      <c r="M1237" s="33">
        <f>L1237+Mode1_Parameter_sheet!$D$7</f>
        <v>0.20773308939117113</v>
      </c>
      <c r="N1237" s="33">
        <f>$R$8*COS($R$6*(K1237-Mode1_Parameter_sheet!$D$9))+$R$10*SIN($R$6*(K1237-Mode1_Parameter_sheet!$D$9))-$R$9*COS($R$7*(K1237-Mode1_Parameter_sheet!$D$9))-$R$11*SIN($R$7*(K1237-Mode1_Parameter_sheet!$D$9))</f>
        <v>-6.2708167623124061E-3</v>
      </c>
      <c r="O1237" s="33">
        <f>N1237+Mode1_Parameter_sheet!$D$8</f>
        <v>0.54309480983151937</v>
      </c>
    </row>
    <row r="1238" spans="2:15">
      <c r="B1238" s="29">
        <v>1232</v>
      </c>
      <c r="C1238" s="26">
        <v>41.066666669999996</v>
      </c>
      <c r="D1238" s="26">
        <v>0.2010241347</v>
      </c>
      <c r="E1238" s="26">
        <v>-1.298831403E-2</v>
      </c>
      <c r="F1238" s="26">
        <f>D1238-Mode1_Parameter_sheet!$D$7</f>
        <v>4.90868912949671E-2</v>
      </c>
      <c r="G1238" s="26">
        <v>0.5483850898</v>
      </c>
      <c r="H1238" s="26">
        <v>5.6240980779999998E-2</v>
      </c>
      <c r="I1238" s="26">
        <f>G1238-Mode1_Parameter_sheet!$D$8</f>
        <v>-9.8053679383180992E-4</v>
      </c>
      <c r="K1238" s="26">
        <v>41.066666669999996</v>
      </c>
      <c r="L1238" s="33">
        <f>$R$8*COS($R$6*(K1238-Mode1_Parameter_sheet!$D$9))+$R$10*SIN($R$6*(K1238-Mode1_Parameter_sheet!$D$9))+$R$9*COS($R$7*(K1238-Mode1_Parameter_sheet!$D$9))+$R$11*SIN($R$7*(K1238-Mode1_Parameter_sheet!$D$9))</f>
        <v>5.5986730873094123E-2</v>
      </c>
      <c r="M1238" s="33">
        <f>L1238+Mode1_Parameter_sheet!$D$7</f>
        <v>0.20792397427812703</v>
      </c>
      <c r="N1238" s="33">
        <f>$R$8*COS($R$6*(K1238-Mode1_Parameter_sheet!$D$9))+$R$10*SIN($R$6*(K1238-Mode1_Parameter_sheet!$D$9))-$R$9*COS($R$7*(K1238-Mode1_Parameter_sheet!$D$9))-$R$11*SIN($R$7*(K1238-Mode1_Parameter_sheet!$D$9))</f>
        <v>-4.6527801683778069E-3</v>
      </c>
      <c r="O1238" s="33">
        <f>N1238+Mode1_Parameter_sheet!$D$8</f>
        <v>0.54471284642545403</v>
      </c>
    </row>
    <row r="1239" spans="2:15">
      <c r="B1239" s="29">
        <v>1233</v>
      </c>
      <c r="C1239" s="26">
        <v>41.1</v>
      </c>
      <c r="D1239" s="26">
        <v>0.20029484859999999</v>
      </c>
      <c r="E1239" s="26">
        <v>-3.07831233E-2</v>
      </c>
      <c r="F1239" s="26">
        <f>D1239-Mode1_Parameter_sheet!$D$7</f>
        <v>4.8357605194967096E-2</v>
      </c>
      <c r="G1239" s="26">
        <v>0.55025644269999996</v>
      </c>
      <c r="H1239" s="26">
        <v>5.9010844309999998E-2</v>
      </c>
      <c r="I1239" s="26">
        <f>G1239-Mode1_Parameter_sheet!$D$8</f>
        <v>8.9081610616814633E-4</v>
      </c>
      <c r="K1239" s="26">
        <v>41.1</v>
      </c>
      <c r="L1239" s="33">
        <f>$R$8*COS($R$6*(K1239-Mode1_Parameter_sheet!$D$9))+$R$10*SIN($R$6*(K1239-Mode1_Parameter_sheet!$D$9))+$R$9*COS($R$7*(K1239-Mode1_Parameter_sheet!$D$9))+$R$11*SIN($R$7*(K1239-Mode1_Parameter_sheet!$D$9))</f>
        <v>5.5697772768968826E-2</v>
      </c>
      <c r="M1239" s="33">
        <f>L1239+Mode1_Parameter_sheet!$D$7</f>
        <v>0.20763501617400171</v>
      </c>
      <c r="N1239" s="33">
        <f>$R$8*COS($R$6*(K1239-Mode1_Parameter_sheet!$D$9))+$R$10*SIN($R$6*(K1239-Mode1_Parameter_sheet!$D$9))-$R$9*COS($R$7*(K1239-Mode1_Parameter_sheet!$D$9))-$R$11*SIN($R$7*(K1239-Mode1_Parameter_sheet!$D$9))</f>
        <v>-2.8741467715616975E-3</v>
      </c>
      <c r="O1239" s="33">
        <f>N1239+Mode1_Parameter_sheet!$D$8</f>
        <v>0.54649147982227009</v>
      </c>
    </row>
    <row r="1240" spans="2:15">
      <c r="B1240" s="29">
        <v>1234</v>
      </c>
      <c r="C1240" s="26">
        <v>41.133333329999999</v>
      </c>
      <c r="D1240" s="26">
        <v>0.19897192650000001</v>
      </c>
      <c r="E1240" s="26">
        <v>-4.3316643760000002E-2</v>
      </c>
      <c r="F1240" s="26">
        <f>D1240-Mode1_Parameter_sheet!$D$7</f>
        <v>4.7034683094967111E-2</v>
      </c>
      <c r="G1240" s="26">
        <v>0.55231914609999999</v>
      </c>
      <c r="H1240" s="26">
        <v>6.3481841019999999E-2</v>
      </c>
      <c r="I1240" s="26">
        <f>G1240-Mode1_Parameter_sheet!$D$8</f>
        <v>2.9535195061681785E-3</v>
      </c>
      <c r="K1240" s="26">
        <v>41.133333329999999</v>
      </c>
      <c r="L1240" s="33">
        <f>$R$8*COS($R$6*(K1240-Mode1_Parameter_sheet!$D$9))+$R$10*SIN($R$6*(K1240-Mode1_Parameter_sheet!$D$9))+$R$9*COS($R$7*(K1240-Mode1_Parameter_sheet!$D$9))+$R$11*SIN($R$7*(K1240-Mode1_Parameter_sheet!$D$9))</f>
        <v>5.4935258025882672E-2</v>
      </c>
      <c r="M1240" s="33">
        <f>L1240+Mode1_Parameter_sheet!$D$7</f>
        <v>0.20687250143091557</v>
      </c>
      <c r="N1240" s="33">
        <f>$R$8*COS($R$6*(K1240-Mode1_Parameter_sheet!$D$9))+$R$10*SIN($R$6*(K1240-Mode1_Parameter_sheet!$D$9))-$R$9*COS($R$7*(K1240-Mode1_Parameter_sheet!$D$9))-$R$11*SIN($R$7*(K1240-Mode1_Parameter_sheet!$D$9))</f>
        <v>-9.5046661815753608E-4</v>
      </c>
      <c r="O1240" s="33">
        <f>N1240+Mode1_Parameter_sheet!$D$8</f>
        <v>0.54841515997567425</v>
      </c>
    </row>
    <row r="1241" spans="2:15">
      <c r="B1241" s="29">
        <v>1235</v>
      </c>
      <c r="C1241" s="26">
        <v>41.166666669999998</v>
      </c>
      <c r="D1241" s="26">
        <v>0.19740707230000001</v>
      </c>
      <c r="E1241" s="26">
        <v>-5.2963127530000001E-2</v>
      </c>
      <c r="F1241" s="26">
        <f>D1241-Mode1_Parameter_sheet!$D$7</f>
        <v>4.5469828894967118E-2</v>
      </c>
      <c r="G1241" s="26">
        <v>0.55448856540000002</v>
      </c>
      <c r="H1241" s="26">
        <v>6.5469095640000002E-2</v>
      </c>
      <c r="I1241" s="26">
        <f>G1241-Mode1_Parameter_sheet!$D$8</f>
        <v>5.1229388061682091E-3</v>
      </c>
      <c r="K1241" s="26">
        <v>41.166666669999998</v>
      </c>
      <c r="L1241" s="33">
        <f>$R$8*COS($R$6*(K1241-Mode1_Parameter_sheet!$D$9))+$R$10*SIN($R$6*(K1241-Mode1_Parameter_sheet!$D$9))+$R$9*COS($R$7*(K1241-Mode1_Parameter_sheet!$D$9))+$R$11*SIN($R$7*(K1241-Mode1_Parameter_sheet!$D$9))</f>
        <v>5.3709760600510276E-2</v>
      </c>
      <c r="M1241" s="33">
        <f>L1241+Mode1_Parameter_sheet!$D$7</f>
        <v>0.20564700400554317</v>
      </c>
      <c r="N1241" s="33">
        <f>$R$8*COS($R$6*(K1241-Mode1_Parameter_sheet!$D$9))+$R$10*SIN($R$6*(K1241-Mode1_Parameter_sheet!$D$9))-$R$9*COS($R$7*(K1241-Mode1_Parameter_sheet!$D$9))-$R$11*SIN($R$7*(K1241-Mode1_Parameter_sheet!$D$9))</f>
        <v>1.1004652496229873E-3</v>
      </c>
      <c r="O1241" s="33">
        <f>N1241+Mode1_Parameter_sheet!$D$8</f>
        <v>0.55046609184345485</v>
      </c>
    </row>
    <row r="1242" spans="2:15">
      <c r="B1242" s="29">
        <v>1236</v>
      </c>
      <c r="C1242" s="26">
        <v>41.2</v>
      </c>
      <c r="D1242" s="26">
        <v>0.1954410513</v>
      </c>
      <c r="E1242" s="26">
        <v>-6.3312330649999998E-2</v>
      </c>
      <c r="F1242" s="26">
        <f>D1242-Mode1_Parameter_sheet!$D$7</f>
        <v>4.3503807894967106E-2</v>
      </c>
      <c r="G1242" s="26">
        <v>0.55668375250000002</v>
      </c>
      <c r="H1242" s="26">
        <v>6.6001189259999996E-2</v>
      </c>
      <c r="I1242" s="26">
        <f>G1242-Mode1_Parameter_sheet!$D$8</f>
        <v>7.3181259061682047E-3</v>
      </c>
      <c r="K1242" s="26">
        <v>41.2</v>
      </c>
      <c r="L1242" s="33">
        <f>$R$8*COS($R$6*(K1242-Mode1_Parameter_sheet!$D$9))+$R$10*SIN($R$6*(K1242-Mode1_Parameter_sheet!$D$9))+$R$9*COS($R$7*(K1242-Mode1_Parameter_sheet!$D$9))+$R$11*SIN($R$7*(K1242-Mode1_Parameter_sheet!$D$9))</f>
        <v>5.2036016434944814E-2</v>
      </c>
      <c r="M1242" s="33">
        <f>L1242+Mode1_Parameter_sheet!$D$7</f>
        <v>0.20397325983997772</v>
      </c>
      <c r="N1242" s="33">
        <f>$R$8*COS($R$6*(K1242-Mode1_Parameter_sheet!$D$9))+$R$10*SIN($R$6*(K1242-Mode1_Parameter_sheet!$D$9))-$R$9*COS($R$7*(K1242-Mode1_Parameter_sheet!$D$9))-$R$11*SIN($R$7*(K1242-Mode1_Parameter_sheet!$D$9))</f>
        <v>3.2587790217564749E-3</v>
      </c>
      <c r="O1242" s="33">
        <f>N1242+Mode1_Parameter_sheet!$D$8</f>
        <v>0.55262440561558823</v>
      </c>
    </row>
    <row r="1243" spans="2:15">
      <c r="B1243" s="29">
        <v>1237</v>
      </c>
      <c r="C1243" s="26">
        <v>41.233333330000001</v>
      </c>
      <c r="D1243" s="26">
        <v>0.1931862503</v>
      </c>
      <c r="E1243" s="26">
        <v>-7.1593275179999999E-2</v>
      </c>
      <c r="F1243" s="26">
        <f>D1243-Mode1_Parameter_sheet!$D$7</f>
        <v>4.1249006894967105E-2</v>
      </c>
      <c r="G1243" s="26">
        <v>0.55888864469999999</v>
      </c>
      <c r="H1243" s="26">
        <v>6.6079036729999999E-2</v>
      </c>
      <c r="I1243" s="26">
        <f>G1243-Mode1_Parameter_sheet!$D$8</f>
        <v>9.5230181061681796E-3</v>
      </c>
      <c r="K1243" s="26">
        <v>41.233333330000001</v>
      </c>
      <c r="L1243" s="33">
        <f>$R$8*COS($R$6*(K1243-Mode1_Parameter_sheet!$D$9))+$R$10*SIN($R$6*(K1243-Mode1_Parameter_sheet!$D$9))+$R$9*COS($R$7*(K1243-Mode1_Parameter_sheet!$D$9))+$R$11*SIN($R$7*(K1243-Mode1_Parameter_sheet!$D$9))</f>
        <v>4.9932754473602133E-2</v>
      </c>
      <c r="M1243" s="33">
        <f>L1243+Mode1_Parameter_sheet!$D$7</f>
        <v>0.20186999787863502</v>
      </c>
      <c r="N1243" s="33">
        <f>$R$8*COS($R$6*(K1243-Mode1_Parameter_sheet!$D$9))+$R$10*SIN($R$6*(K1243-Mode1_Parameter_sheet!$D$9))-$R$9*COS($R$7*(K1243-Mode1_Parameter_sheet!$D$9))-$R$11*SIN($R$7*(K1243-Mode1_Parameter_sheet!$D$9))</f>
        <v>5.502732516015095E-3</v>
      </c>
      <c r="O1243" s="33">
        <f>N1243+Mode1_Parameter_sheet!$D$8</f>
        <v>0.55486835910984689</v>
      </c>
    </row>
    <row r="1244" spans="2:15">
      <c r="B1244" s="29">
        <v>1238</v>
      </c>
      <c r="C1244" s="26">
        <v>41.266666669999999</v>
      </c>
      <c r="D1244" s="26">
        <v>0.1906681663</v>
      </c>
      <c r="E1244" s="26">
        <v>-8.0837177019999998E-2</v>
      </c>
      <c r="F1244" s="26">
        <f>D1244-Mode1_Parameter_sheet!$D$7</f>
        <v>3.8730922894967101E-2</v>
      </c>
      <c r="G1244" s="26">
        <v>0.56108902159999996</v>
      </c>
      <c r="H1244" s="26">
        <v>6.6475877399999994E-2</v>
      </c>
      <c r="I1244" s="26">
        <f>G1244-Mode1_Parameter_sheet!$D$8</f>
        <v>1.1723395006168147E-2</v>
      </c>
      <c r="K1244" s="26">
        <v>41.266666669999999</v>
      </c>
      <c r="L1244" s="33">
        <f>$R$8*COS($R$6*(K1244-Mode1_Parameter_sheet!$D$9))+$R$10*SIN($R$6*(K1244-Mode1_Parameter_sheet!$D$9))+$R$9*COS($R$7*(K1244-Mode1_Parameter_sheet!$D$9))+$R$11*SIN($R$7*(K1244-Mode1_Parameter_sheet!$D$9))</f>
        <v>4.7422492836959165E-2</v>
      </c>
      <c r="M1244" s="33">
        <f>L1244+Mode1_Parameter_sheet!$D$7</f>
        <v>0.19935973624199205</v>
      </c>
      <c r="N1244" s="33">
        <f>$R$8*COS($R$6*(K1244-Mode1_Parameter_sheet!$D$9))+$R$10*SIN($R$6*(K1244-Mode1_Parameter_sheet!$D$9))-$R$9*COS($R$7*(K1244-Mode1_Parameter_sheet!$D$9))-$R$11*SIN($R$7*(K1244-Mode1_Parameter_sheet!$D$9))</f>
        <v>7.8089325390805348E-3</v>
      </c>
      <c r="O1244" s="33">
        <f>N1244+Mode1_Parameter_sheet!$D$8</f>
        <v>0.55717455913291236</v>
      </c>
    </row>
    <row r="1245" spans="2:15">
      <c r="B1245" s="29">
        <v>1239</v>
      </c>
      <c r="C1245" s="26">
        <v>41.3</v>
      </c>
      <c r="D1245" s="26">
        <v>0.18779710520000001</v>
      </c>
      <c r="E1245" s="26">
        <v>-9.2579200089999994E-2</v>
      </c>
      <c r="F1245" s="26">
        <f>D1245-Mode1_Parameter_sheet!$D$7</f>
        <v>3.5859861794967113E-2</v>
      </c>
      <c r="G1245" s="26">
        <v>0.5633203698</v>
      </c>
      <c r="H1245" s="26">
        <v>6.6470646580000001E-2</v>
      </c>
      <c r="I1245" s="26">
        <f>G1245-Mode1_Parameter_sheet!$D$8</f>
        <v>1.3954743206168185E-2</v>
      </c>
      <c r="K1245" s="26">
        <v>41.3</v>
      </c>
      <c r="L1245" s="33">
        <f>$R$8*COS($R$6*(K1245-Mode1_Parameter_sheet!$D$9))+$R$10*SIN($R$6*(K1245-Mode1_Parameter_sheet!$D$9))+$R$9*COS($R$7*(K1245-Mode1_Parameter_sheet!$D$9))+$R$11*SIN($R$7*(K1245-Mode1_Parameter_sheet!$D$9))</f>
        <v>4.4531301927191638E-2</v>
      </c>
      <c r="M1245" s="33">
        <f>L1245+Mode1_Parameter_sheet!$D$7</f>
        <v>0.19646854533222452</v>
      </c>
      <c r="N1245" s="33">
        <f>$R$8*COS($R$6*(K1245-Mode1_Parameter_sheet!$D$9))+$R$10*SIN($R$6*(K1245-Mode1_Parameter_sheet!$D$9))-$R$9*COS($R$7*(K1245-Mode1_Parameter_sheet!$D$9))-$R$11*SIN($R$7*(K1245-Mode1_Parameter_sheet!$D$9))</f>
        <v>1.0152577869368479E-2</v>
      </c>
      <c r="O1245" s="33">
        <f>N1245+Mode1_Parameter_sheet!$D$8</f>
        <v>0.55951820446320033</v>
      </c>
    </row>
    <row r="1246" spans="2:15">
      <c r="B1246" s="29">
        <v>1240</v>
      </c>
      <c r="C1246" s="26">
        <v>41.333333330000002</v>
      </c>
      <c r="D1246" s="26">
        <v>0.18449621960000001</v>
      </c>
      <c r="E1246" s="26">
        <v>-9.9537167560000001E-2</v>
      </c>
      <c r="F1246" s="26">
        <f>D1246-Mode1_Parameter_sheet!$D$7</f>
        <v>3.2558976194967115E-2</v>
      </c>
      <c r="G1246" s="26">
        <v>0.56552039799999998</v>
      </c>
      <c r="H1246" s="26">
        <v>6.5186069279999995E-2</v>
      </c>
      <c r="I1246" s="26">
        <f>G1246-Mode1_Parameter_sheet!$D$8</f>
        <v>1.6154771406168167E-2</v>
      </c>
      <c r="K1246" s="26">
        <v>41.333333330000002</v>
      </c>
      <c r="L1246" s="33">
        <f>$R$8*COS($R$6*(K1246-Mode1_Parameter_sheet!$D$9))+$R$10*SIN($R$6*(K1246-Mode1_Parameter_sheet!$D$9))+$R$9*COS($R$7*(K1246-Mode1_Parameter_sheet!$D$9))+$R$11*SIN($R$7*(K1246-Mode1_Parameter_sheet!$D$9))</f>
        <v>4.1288527328482663E-2</v>
      </c>
      <c r="M1246" s="33">
        <f>L1246+Mode1_Parameter_sheet!$D$7</f>
        <v>0.19322577073351554</v>
      </c>
      <c r="N1246" s="33">
        <f>$R$8*COS($R$6*(K1246-Mode1_Parameter_sheet!$D$9))+$R$10*SIN($R$6*(K1246-Mode1_Parameter_sheet!$D$9))-$R$9*COS($R$7*(K1246-Mode1_Parameter_sheet!$D$9))-$R$11*SIN($R$7*(K1246-Mode1_Parameter_sheet!$D$9))</f>
        <v>1.2507728096571327E-2</v>
      </c>
      <c r="O1246" s="33">
        <f>N1246+Mode1_Parameter_sheet!$D$8</f>
        <v>0.56187335469040312</v>
      </c>
    </row>
    <row r="1247" spans="2:15">
      <c r="B1247" s="29">
        <v>1241</v>
      </c>
      <c r="C1247" s="26">
        <v>41.366666670000001</v>
      </c>
      <c r="D1247" s="26">
        <v>0.181161294</v>
      </c>
      <c r="E1247" s="26">
        <v>-0.1036137822</v>
      </c>
      <c r="F1247" s="26">
        <f>D1247-Mode1_Parameter_sheet!$D$7</f>
        <v>2.9224050594967105E-2</v>
      </c>
      <c r="G1247" s="26">
        <v>0.56766610780000004</v>
      </c>
      <c r="H1247" s="26">
        <v>6.2553919250000006E-2</v>
      </c>
      <c r="I1247" s="26">
        <f>G1247-Mode1_Parameter_sheet!$D$8</f>
        <v>1.8300481206168229E-2</v>
      </c>
      <c r="K1247" s="26">
        <v>41.366666670000001</v>
      </c>
      <c r="L1247" s="33">
        <f>$R$8*COS($R$6*(K1247-Mode1_Parameter_sheet!$D$9))+$R$10*SIN($R$6*(K1247-Mode1_Parameter_sheet!$D$9))+$R$9*COS($R$7*(K1247-Mode1_Parameter_sheet!$D$9))+$R$11*SIN($R$7*(K1247-Mode1_Parameter_sheet!$D$9))</f>
        <v>3.7726489047264888E-2</v>
      </c>
      <c r="M1247" s="33">
        <f>L1247+Mode1_Parameter_sheet!$D$7</f>
        <v>0.18966373245229778</v>
      </c>
      <c r="N1247" s="33">
        <f>$R$8*COS($R$6*(K1247-Mode1_Parameter_sheet!$D$9))+$R$10*SIN($R$6*(K1247-Mode1_Parameter_sheet!$D$9))-$R$9*COS($R$7*(K1247-Mode1_Parameter_sheet!$D$9))-$R$11*SIN($R$7*(K1247-Mode1_Parameter_sheet!$D$9))</f>
        <v>1.4847582929930925E-2</v>
      </c>
      <c r="O1247" s="33">
        <f>N1247+Mode1_Parameter_sheet!$D$8</f>
        <v>0.56421320952376275</v>
      </c>
    </row>
    <row r="1248" spans="2:15">
      <c r="B1248" s="29">
        <v>1242</v>
      </c>
      <c r="C1248" s="26">
        <v>41.4</v>
      </c>
      <c r="D1248" s="26">
        <v>0.1775886341</v>
      </c>
      <c r="E1248" s="26">
        <v>-0.109197484</v>
      </c>
      <c r="F1248" s="26">
        <f>D1248-Mode1_Parameter_sheet!$D$7</f>
        <v>2.5651390694967108E-2</v>
      </c>
      <c r="G1248" s="26">
        <v>0.56969065929999996</v>
      </c>
      <c r="H1248" s="26">
        <v>5.8136655680000003E-2</v>
      </c>
      <c r="I1248" s="26">
        <f>G1248-Mode1_Parameter_sheet!$D$8</f>
        <v>2.0325032706168145E-2</v>
      </c>
      <c r="K1248" s="26">
        <v>41.4</v>
      </c>
      <c r="L1248" s="33">
        <f>$R$8*COS($R$6*(K1248-Mode1_Parameter_sheet!$D$9))+$R$10*SIN($R$6*(K1248-Mode1_Parameter_sheet!$D$9))+$R$9*COS($R$7*(K1248-Mode1_Parameter_sheet!$D$9))+$R$11*SIN($R$7*(K1248-Mode1_Parameter_sheet!$D$9))</f>
        <v>3.3880155819505896E-2</v>
      </c>
      <c r="M1248" s="33">
        <f>L1248+Mode1_Parameter_sheet!$D$7</f>
        <v>0.1858173992245388</v>
      </c>
      <c r="N1248" s="33">
        <f>$R$8*COS($R$6*(K1248-Mode1_Parameter_sheet!$D$9))+$R$10*SIN($R$6*(K1248-Mode1_Parameter_sheet!$D$9))-$R$9*COS($R$7*(K1248-Mode1_Parameter_sheet!$D$9))-$R$11*SIN($R$7*(K1248-Mode1_Parameter_sheet!$D$9))</f>
        <v>1.7144775119540222E-2</v>
      </c>
      <c r="O1248" s="33">
        <f>N1248+Mode1_Parameter_sheet!$D$8</f>
        <v>0.56651040171337208</v>
      </c>
    </row>
    <row r="1249" spans="2:15">
      <c r="B1249" s="29">
        <v>1243</v>
      </c>
      <c r="C1249" s="26">
        <v>41.433333330000004</v>
      </c>
      <c r="D1249" s="26">
        <v>0.17388146169999999</v>
      </c>
      <c r="E1249" s="26">
        <v>-0.11300671750000001</v>
      </c>
      <c r="F1249" s="26">
        <f>D1249-Mode1_Parameter_sheet!$D$7</f>
        <v>2.1944218294967094E-2</v>
      </c>
      <c r="G1249" s="26">
        <v>0.57154188480000001</v>
      </c>
      <c r="H1249" s="26">
        <v>5.6481079050000001E-2</v>
      </c>
      <c r="I1249" s="26">
        <f>G1249-Mode1_Parameter_sheet!$D$8</f>
        <v>2.2176258206168198E-2</v>
      </c>
      <c r="K1249" s="26">
        <v>41.433333330000004</v>
      </c>
      <c r="L1249" s="33">
        <f>$R$8*COS($R$6*(K1249-Mode1_Parameter_sheet!$D$9))+$R$10*SIN($R$6*(K1249-Mode1_Parameter_sheet!$D$9))+$R$9*COS($R$7*(K1249-Mode1_Parameter_sheet!$D$9))+$R$11*SIN($R$7*(K1249-Mode1_Parameter_sheet!$D$9))</f>
        <v>2.9786785888824299E-2</v>
      </c>
      <c r="M1249" s="33">
        <f>L1249+Mode1_Parameter_sheet!$D$7</f>
        <v>0.1817240292938572</v>
      </c>
      <c r="N1249" s="33">
        <f>$R$8*COS($R$6*(K1249-Mode1_Parameter_sheet!$D$9))+$R$10*SIN($R$6*(K1249-Mode1_Parameter_sheet!$D$9))-$R$9*COS($R$7*(K1249-Mode1_Parameter_sheet!$D$9))-$R$11*SIN($R$7*(K1249-Mode1_Parameter_sheet!$D$9))</f>
        <v>1.9371680205832329E-2</v>
      </c>
      <c r="O1249" s="33">
        <f>N1249+Mode1_Parameter_sheet!$D$8</f>
        <v>0.56873730679966417</v>
      </c>
    </row>
    <row r="1250" spans="2:15">
      <c r="B1250" s="29">
        <v>1244</v>
      </c>
      <c r="C1250" s="26">
        <v>41.466666670000002</v>
      </c>
      <c r="D1250" s="26">
        <v>0.17005485300000001</v>
      </c>
      <c r="E1250" s="26">
        <v>-0.11954063519999999</v>
      </c>
      <c r="F1250" s="26">
        <f>D1250-Mode1_Parameter_sheet!$D$7</f>
        <v>1.811760959496711E-2</v>
      </c>
      <c r="G1250" s="26">
        <v>0.57345606459999998</v>
      </c>
      <c r="H1250" s="26">
        <v>5.3005664280000003E-2</v>
      </c>
      <c r="I1250" s="26">
        <f>G1250-Mode1_Parameter_sheet!$D$8</f>
        <v>2.4090438006168169E-2</v>
      </c>
      <c r="K1250" s="26">
        <v>41.466666670000002</v>
      </c>
      <c r="L1250" s="33">
        <f>$R$8*COS($R$6*(K1250-Mode1_Parameter_sheet!$D$9))+$R$10*SIN($R$6*(K1250-Mode1_Parameter_sheet!$D$9))+$R$9*COS($R$7*(K1250-Mode1_Parameter_sheet!$D$9))+$R$11*SIN($R$7*(K1250-Mode1_Parameter_sheet!$D$9))</f>
        <v>2.5485557285887313E-2</v>
      </c>
      <c r="M1250" s="33">
        <f>L1250+Mode1_Parameter_sheet!$D$7</f>
        <v>0.1774228006909202</v>
      </c>
      <c r="N1250" s="33">
        <f>$R$8*COS($R$6*(K1250-Mode1_Parameter_sheet!$D$9))+$R$10*SIN($R$6*(K1250-Mode1_Parameter_sheet!$D$9))-$R$9*COS($R$7*(K1250-Mode1_Parameter_sheet!$D$9))-$R$11*SIN($R$7*(K1250-Mode1_Parameter_sheet!$D$9))</f>
        <v>2.1500726998048572E-2</v>
      </c>
      <c r="O1250" s="33">
        <f>N1250+Mode1_Parameter_sheet!$D$8</f>
        <v>0.57086635359188043</v>
      </c>
    </row>
    <row r="1251" spans="2:15">
      <c r="B1251" s="29">
        <v>1245</v>
      </c>
      <c r="C1251" s="26">
        <v>41.5</v>
      </c>
      <c r="D1251" s="26">
        <v>0.16591208599999999</v>
      </c>
      <c r="E1251" s="26">
        <v>-0.1201549091</v>
      </c>
      <c r="F1251" s="26">
        <f>D1251-Mode1_Parameter_sheet!$D$7</f>
        <v>1.3974842594967091E-2</v>
      </c>
      <c r="G1251" s="26">
        <v>0.57507559580000001</v>
      </c>
      <c r="H1251" s="26">
        <v>4.5442380099999999E-2</v>
      </c>
      <c r="I1251" s="26">
        <f>G1251-Mode1_Parameter_sheet!$D$8</f>
        <v>2.5709969206168193E-2</v>
      </c>
      <c r="K1251" s="26">
        <v>41.5</v>
      </c>
      <c r="L1251" s="33">
        <f>$R$8*COS($R$6*(K1251-Mode1_Parameter_sheet!$D$9))+$R$10*SIN($R$6*(K1251-Mode1_Parameter_sheet!$D$9))+$R$9*COS($R$7*(K1251-Mode1_Parameter_sheet!$D$9))+$R$11*SIN($R$7*(K1251-Mode1_Parameter_sheet!$D$9))</f>
        <v>2.1017183444560002E-2</v>
      </c>
      <c r="M1251" s="33">
        <f>L1251+Mode1_Parameter_sheet!$D$7</f>
        <v>0.17295442684959289</v>
      </c>
      <c r="N1251" s="33">
        <f>$R$8*COS($R$6*(K1251-Mode1_Parameter_sheet!$D$9))+$R$10*SIN($R$6*(K1251-Mode1_Parameter_sheet!$D$9))-$R$9*COS($R$7*(K1251-Mode1_Parameter_sheet!$D$9))-$R$11*SIN($R$7*(K1251-Mode1_Parameter_sheet!$D$9))</f>
        <v>2.3504712153451096E-2</v>
      </c>
      <c r="O1251" s="33">
        <f>N1251+Mode1_Parameter_sheet!$D$8</f>
        <v>0.57287033874728288</v>
      </c>
    </row>
    <row r="1252" spans="2:15">
      <c r="B1252" s="29">
        <v>1246</v>
      </c>
      <c r="C1252" s="26">
        <v>41.533333329999998</v>
      </c>
      <c r="D1252" s="26">
        <v>0.1620445257</v>
      </c>
      <c r="E1252" s="26">
        <v>-0.12091996870000001</v>
      </c>
      <c r="F1252" s="26">
        <f>D1252-Mode1_Parameter_sheet!$D$7</f>
        <v>1.0107282294967102E-2</v>
      </c>
      <c r="G1252" s="26">
        <v>0.5764855566</v>
      </c>
      <c r="H1252" s="26">
        <v>4.1609420649999999E-2</v>
      </c>
      <c r="I1252" s="26">
        <f>G1252-Mode1_Parameter_sheet!$D$8</f>
        <v>2.7119930006168191E-2</v>
      </c>
      <c r="K1252" s="26">
        <v>41.533333329999998</v>
      </c>
      <c r="L1252" s="33">
        <f>$R$8*COS($R$6*(K1252-Mode1_Parameter_sheet!$D$9))+$R$10*SIN($R$6*(K1252-Mode1_Parameter_sheet!$D$9))+$R$9*COS($R$7*(K1252-Mode1_Parameter_sheet!$D$9))+$R$11*SIN($R$7*(K1252-Mode1_Parameter_sheet!$D$9))</f>
        <v>1.6423504806978573E-2</v>
      </c>
      <c r="M1252" s="33">
        <f>L1252+Mode1_Parameter_sheet!$D$7</f>
        <v>0.16836074821201147</v>
      </c>
      <c r="N1252" s="33">
        <f>$R$8*COS($R$6*(K1252-Mode1_Parameter_sheet!$D$9))+$R$10*SIN($R$6*(K1252-Mode1_Parameter_sheet!$D$9))-$R$9*COS($R$7*(K1252-Mode1_Parameter_sheet!$D$9))-$R$11*SIN($R$7*(K1252-Mode1_Parameter_sheet!$D$9))</f>
        <v>2.5357120645159999E-2</v>
      </c>
      <c r="O1252" s="33">
        <f>N1252+Mode1_Parameter_sheet!$D$8</f>
        <v>0.57472274723899186</v>
      </c>
    </row>
    <row r="1253" spans="2:15">
      <c r="B1253" s="29">
        <v>1247</v>
      </c>
      <c r="C1253" s="26">
        <v>41.566666669999996</v>
      </c>
      <c r="D1253" s="26">
        <v>0.15785075479999999</v>
      </c>
      <c r="E1253" s="26">
        <v>-0.12103601360000001</v>
      </c>
      <c r="F1253" s="26">
        <f>D1253-Mode1_Parameter_sheet!$D$7</f>
        <v>5.913511394967097E-3</v>
      </c>
      <c r="G1253" s="26">
        <v>0.57784955719999997</v>
      </c>
      <c r="H1253" s="26">
        <v>3.3115738220000003E-2</v>
      </c>
      <c r="I1253" s="26">
        <f>G1253-Mode1_Parameter_sheet!$D$8</f>
        <v>2.8483930606168162E-2</v>
      </c>
      <c r="K1253" s="26">
        <v>41.566666669999996</v>
      </c>
      <c r="L1253" s="33">
        <f>$R$8*COS($R$6*(K1253-Mode1_Parameter_sheet!$D$9))+$R$10*SIN($R$6*(K1253-Mode1_Parameter_sheet!$D$9))+$R$9*COS($R$7*(K1253-Mode1_Parameter_sheet!$D$9))+$R$11*SIN($R$7*(K1253-Mode1_Parameter_sheet!$D$9))</f>
        <v>1.1747083893387024E-2</v>
      </c>
      <c r="M1253" s="33">
        <f>L1253+Mode1_Parameter_sheet!$D$7</f>
        <v>0.16368432729841992</v>
      </c>
      <c r="N1253" s="33">
        <f>$R$8*COS($R$6*(K1253-Mode1_Parameter_sheet!$D$9))+$R$10*SIN($R$6*(K1253-Mode1_Parameter_sheet!$D$9))-$R$9*COS($R$7*(K1253-Mode1_Parameter_sheet!$D$9))-$R$11*SIN($R$7*(K1253-Mode1_Parameter_sheet!$D$9))</f>
        <v>2.7032436961635035E-2</v>
      </c>
      <c r="O1253" s="33">
        <f>N1253+Mode1_Parameter_sheet!$D$8</f>
        <v>0.57639806355546686</v>
      </c>
    </row>
    <row r="1254" spans="2:15">
      <c r="B1254" s="29">
        <v>1248</v>
      </c>
      <c r="C1254" s="26">
        <v>41.6</v>
      </c>
      <c r="D1254" s="26">
        <v>0.15397545809999999</v>
      </c>
      <c r="E1254" s="26">
        <v>-0.1205880743</v>
      </c>
      <c r="F1254" s="26">
        <f>D1254-Mode1_Parameter_sheet!$D$7</f>
        <v>2.0382146949670943E-3</v>
      </c>
      <c r="G1254" s="26">
        <v>0.57869327250000002</v>
      </c>
      <c r="H1254" s="26">
        <v>2.4859830520000001E-2</v>
      </c>
      <c r="I1254" s="26">
        <f>G1254-Mode1_Parameter_sheet!$D$8</f>
        <v>2.9327645906168209E-2</v>
      </c>
      <c r="K1254" s="26">
        <v>41.6</v>
      </c>
      <c r="L1254" s="33">
        <f>$R$8*COS($R$6*(K1254-Mode1_Parameter_sheet!$D$9))+$R$10*SIN($R$6*(K1254-Mode1_Parameter_sheet!$D$9))+$R$9*COS($R$7*(K1254-Mode1_Parameter_sheet!$D$9))+$R$11*SIN($R$7*(K1254-Mode1_Parameter_sheet!$D$9))</f>
        <v>7.0307971583396158E-3</v>
      </c>
      <c r="M1254" s="33">
        <f>L1254+Mode1_Parameter_sheet!$D$7</f>
        <v>0.15896804056337252</v>
      </c>
      <c r="N1254" s="33">
        <f>$R$8*COS($R$6*(K1254-Mode1_Parameter_sheet!$D$9))+$R$10*SIN($R$6*(K1254-Mode1_Parameter_sheet!$D$9))-$R$9*COS($R$7*(K1254-Mode1_Parameter_sheet!$D$9))-$R$11*SIN($R$7*(K1254-Mode1_Parameter_sheet!$D$9))</f>
        <v>2.8506450303466165E-2</v>
      </c>
      <c r="O1254" s="33">
        <f>N1254+Mode1_Parameter_sheet!$D$8</f>
        <v>0.57787207689729803</v>
      </c>
    </row>
    <row r="1255" spans="2:15">
      <c r="B1255" s="29">
        <v>1249</v>
      </c>
      <c r="C1255" s="26">
        <v>41.633333329999999</v>
      </c>
      <c r="D1255" s="26">
        <v>0.1498115498</v>
      </c>
      <c r="E1255" s="26">
        <v>-0.1190183316</v>
      </c>
      <c r="F1255" s="26">
        <f>D1255-Mode1_Parameter_sheet!$D$7</f>
        <v>-2.1256936050328967E-3</v>
      </c>
      <c r="G1255" s="26">
        <v>0.57950687919999999</v>
      </c>
      <c r="H1255" s="26">
        <v>2.2243220179999999E-2</v>
      </c>
      <c r="I1255" s="26">
        <f>G1255-Mode1_Parameter_sheet!$D$8</f>
        <v>3.0141252606168178E-2</v>
      </c>
      <c r="K1255" s="26">
        <v>41.633333329999999</v>
      </c>
      <c r="L1255" s="33">
        <f>$R$8*COS($R$6*(K1255-Mode1_Parameter_sheet!$D$9))+$R$10*SIN($R$6*(K1255-Mode1_Parameter_sheet!$D$9))+$R$9*COS($R$7*(K1255-Mode1_Parameter_sheet!$D$9))+$R$11*SIN($R$7*(K1255-Mode1_Parameter_sheet!$D$9))</f>
        <v>2.3174142700124502E-3</v>
      </c>
      <c r="M1255" s="33">
        <f>L1255+Mode1_Parameter_sheet!$D$7</f>
        <v>0.15425465767504534</v>
      </c>
      <c r="N1255" s="33">
        <f>$R$8*COS($R$6*(K1255-Mode1_Parameter_sheet!$D$9))+$R$10*SIN($R$6*(K1255-Mode1_Parameter_sheet!$D$9))-$R$9*COS($R$7*(K1255-Mode1_Parameter_sheet!$D$9))-$R$11*SIN($R$7*(K1255-Mode1_Parameter_sheet!$D$9))</f>
        <v>2.9756553823257387E-2</v>
      </c>
      <c r="O1255" s="33">
        <f>N1255+Mode1_Parameter_sheet!$D$8</f>
        <v>0.57912218041708918</v>
      </c>
    </row>
    <row r="1256" spans="2:15">
      <c r="B1256" s="29">
        <v>1250</v>
      </c>
      <c r="C1256" s="26">
        <v>41.666666669999998</v>
      </c>
      <c r="D1256" s="26">
        <v>0.1460409027</v>
      </c>
      <c r="E1256" s="26">
        <v>-0.11319507619999999</v>
      </c>
      <c r="F1256" s="26">
        <f>D1256-Mode1_Parameter_sheet!$D$7</f>
        <v>-5.8963407050328931E-3</v>
      </c>
      <c r="G1256" s="26">
        <v>0.58017615379999998</v>
      </c>
      <c r="H1256" s="26">
        <v>1.256320363E-2</v>
      </c>
      <c r="I1256" s="26">
        <f>G1256-Mode1_Parameter_sheet!$D$8</f>
        <v>3.081052720616817E-2</v>
      </c>
      <c r="K1256" s="26">
        <v>41.666666669999998</v>
      </c>
      <c r="L1256" s="33">
        <f>$R$8*COS($R$6*(K1256-Mode1_Parameter_sheet!$D$9))+$R$10*SIN($R$6*(K1256-Mode1_Parameter_sheet!$D$9))+$R$9*COS($R$7*(K1256-Mode1_Parameter_sheet!$D$9))+$R$11*SIN($R$7*(K1256-Mode1_Parameter_sheet!$D$9))</f>
        <v>-2.3508056213996306E-3</v>
      </c>
      <c r="M1256" s="33">
        <f>L1256+Mode1_Parameter_sheet!$D$7</f>
        <v>0.14958643778363326</v>
      </c>
      <c r="N1256" s="33">
        <f>$R$8*COS($R$6*(K1256-Mode1_Parameter_sheet!$D$9))+$R$10*SIN($R$6*(K1256-Mode1_Parameter_sheet!$D$9))-$R$9*COS($R$7*(K1256-Mode1_Parameter_sheet!$D$9))-$R$11*SIN($R$7*(K1256-Mode1_Parameter_sheet!$D$9))</f>
        <v>3.0762025362469678E-2</v>
      </c>
      <c r="O1256" s="33">
        <f>N1256+Mode1_Parameter_sheet!$D$8</f>
        <v>0.58012765195630145</v>
      </c>
    </row>
    <row r="1257" spans="2:15">
      <c r="B1257" s="29">
        <v>1251</v>
      </c>
      <c r="C1257" s="26">
        <v>41.7</v>
      </c>
      <c r="D1257" s="26">
        <v>0.14226521140000001</v>
      </c>
      <c r="E1257" s="26">
        <v>-0.1090087176</v>
      </c>
      <c r="F1257" s="26">
        <f>D1257-Mode1_Parameter_sheet!$D$7</f>
        <v>-9.6720320050328878E-3</v>
      </c>
      <c r="G1257" s="26">
        <v>0.58034442610000003</v>
      </c>
      <c r="H1257" s="26">
        <v>1.9294645369999999E-3</v>
      </c>
      <c r="I1257" s="26">
        <f>G1257-Mode1_Parameter_sheet!$D$8</f>
        <v>3.097879950616822E-2</v>
      </c>
      <c r="K1257" s="26">
        <v>41.7</v>
      </c>
      <c r="L1257" s="33">
        <f>$R$8*COS($R$6*(K1257-Mode1_Parameter_sheet!$D$9))+$R$10*SIN($R$6*(K1257-Mode1_Parameter_sheet!$D$9))+$R$9*COS($R$7*(K1257-Mode1_Parameter_sheet!$D$9))+$R$11*SIN($R$7*(K1257-Mode1_Parameter_sheet!$D$9))</f>
        <v>-6.9325092540734705E-3</v>
      </c>
      <c r="M1257" s="33">
        <f>L1257+Mode1_Parameter_sheet!$D$7</f>
        <v>0.14500473415095944</v>
      </c>
      <c r="N1257" s="33">
        <f>$R$8*COS($R$6*(K1257-Mode1_Parameter_sheet!$D$9))+$R$10*SIN($R$6*(K1257-Mode1_Parameter_sheet!$D$9))-$R$9*COS($R$7*(K1257-Mode1_Parameter_sheet!$D$9))-$R$11*SIN($R$7*(K1257-Mode1_Parameter_sheet!$D$9))</f>
        <v>3.1504292470615536E-2</v>
      </c>
      <c r="O1257" s="33">
        <f>N1257+Mode1_Parameter_sheet!$D$8</f>
        <v>0.58086991906444729</v>
      </c>
    </row>
    <row r="1258" spans="2:15">
      <c r="B1258" s="29">
        <v>1252</v>
      </c>
      <c r="C1258" s="26">
        <v>41.733333330000001</v>
      </c>
      <c r="D1258" s="26">
        <v>0.13877365480000001</v>
      </c>
      <c r="E1258" s="26">
        <v>-0.1060843418</v>
      </c>
      <c r="F1258" s="26">
        <f>D1258-Mode1_Parameter_sheet!$D$7</f>
        <v>-1.3163588605032889E-2</v>
      </c>
      <c r="G1258" s="26">
        <v>0.58030478480000003</v>
      </c>
      <c r="H1258" s="26">
        <v>-3.0401378109999998E-3</v>
      </c>
      <c r="I1258" s="26">
        <f>G1258-Mode1_Parameter_sheet!$D$8</f>
        <v>3.0939158206168216E-2</v>
      </c>
      <c r="K1258" s="26">
        <v>41.733333330000001</v>
      </c>
      <c r="L1258" s="33">
        <f>$R$8*COS($R$6*(K1258-Mode1_Parameter_sheet!$D$9))+$R$10*SIN($R$6*(K1258-Mode1_Parameter_sheet!$D$9))+$R$9*COS($R$7*(K1258-Mode1_Parameter_sheet!$D$9))+$R$11*SIN($R$7*(K1258-Mode1_Parameter_sheet!$D$9))</f>
        <v>-1.1387644938714239E-2</v>
      </c>
      <c r="M1258" s="33">
        <f>L1258+Mode1_Parameter_sheet!$D$7</f>
        <v>0.14054959846631865</v>
      </c>
      <c r="N1258" s="33">
        <f>$R$8*COS($R$6*(K1258-Mode1_Parameter_sheet!$D$9))+$R$10*SIN($R$6*(K1258-Mode1_Parameter_sheet!$D$9))-$R$9*COS($R$7*(K1258-Mode1_Parameter_sheet!$D$9))-$R$11*SIN($R$7*(K1258-Mode1_Parameter_sheet!$D$9))</f>
        <v>3.1967179826129163E-2</v>
      </c>
      <c r="O1258" s="33">
        <f>N1258+Mode1_Parameter_sheet!$D$8</f>
        <v>0.58133280641996099</v>
      </c>
    </row>
    <row r="1259" spans="2:15">
      <c r="B1259" s="29">
        <v>1253</v>
      </c>
      <c r="C1259" s="26">
        <v>41.766666669999999</v>
      </c>
      <c r="D1259" s="26">
        <v>0.13519292199999999</v>
      </c>
      <c r="E1259" s="26">
        <v>-9.9178572290000003E-2</v>
      </c>
      <c r="F1259" s="26">
        <f>D1259-Mode1_Parameter_sheet!$D$7</f>
        <v>-1.6744321405032903E-2</v>
      </c>
      <c r="G1259" s="26">
        <v>0.58014175030000004</v>
      </c>
      <c r="H1259" s="26">
        <v>-1.26184004E-2</v>
      </c>
      <c r="I1259" s="26">
        <f>G1259-Mode1_Parameter_sheet!$D$8</f>
        <v>3.0776123706168224E-2</v>
      </c>
      <c r="K1259" s="26">
        <v>41.766666669999999</v>
      </c>
      <c r="L1259" s="33">
        <f>$R$8*COS($R$6*(K1259-Mode1_Parameter_sheet!$D$9))+$R$10*SIN($R$6*(K1259-Mode1_Parameter_sheet!$D$9))+$R$9*COS($R$7*(K1259-Mode1_Parameter_sheet!$D$9))+$R$11*SIN($R$7*(K1259-Mode1_Parameter_sheet!$D$9))</f>
        <v>-1.5677829362059258E-2</v>
      </c>
      <c r="M1259" s="33">
        <f>L1259+Mode1_Parameter_sheet!$D$7</f>
        <v>0.13625941404297365</v>
      </c>
      <c r="N1259" s="33">
        <f>$R$8*COS($R$6*(K1259-Mode1_Parameter_sheet!$D$9))+$R$10*SIN($R$6*(K1259-Mode1_Parameter_sheet!$D$9))-$R$9*COS($R$7*(K1259-Mode1_Parameter_sheet!$D$9))-$R$11*SIN($R$7*(K1259-Mode1_Parameter_sheet!$D$9))</f>
        <v>3.2137130636663305E-2</v>
      </c>
      <c r="O1259" s="33">
        <f>N1259+Mode1_Parameter_sheet!$D$8</f>
        <v>0.58150275723049516</v>
      </c>
    </row>
    <row r="1260" spans="2:15">
      <c r="B1260" s="29">
        <v>1254</v>
      </c>
      <c r="C1260" s="26">
        <v>41.8</v>
      </c>
      <c r="D1260" s="26">
        <v>0.13216174999999999</v>
      </c>
      <c r="E1260" s="26">
        <v>-9.0300191040000005E-2</v>
      </c>
      <c r="F1260" s="26">
        <f>D1260-Mode1_Parameter_sheet!$D$7</f>
        <v>-1.9775493405032901E-2</v>
      </c>
      <c r="G1260" s="26">
        <v>0.57946355810000005</v>
      </c>
      <c r="H1260" s="26">
        <v>-2.1908818140000001E-2</v>
      </c>
      <c r="I1260" s="26">
        <f>G1260-Mode1_Parameter_sheet!$D$8</f>
        <v>3.0097931506168241E-2</v>
      </c>
      <c r="K1260" s="26">
        <v>41.8</v>
      </c>
      <c r="L1260" s="33">
        <f>$R$8*COS($R$6*(K1260-Mode1_Parameter_sheet!$D$9))+$R$10*SIN($R$6*(K1260-Mode1_Parameter_sheet!$D$9))+$R$9*COS($R$7*(K1260-Mode1_Parameter_sheet!$D$9))+$R$11*SIN($R$7*(K1260-Mode1_Parameter_sheet!$D$9))</f>
        <v>-1.9766695385656619E-2</v>
      </c>
      <c r="M1260" s="33">
        <f>L1260+Mode1_Parameter_sheet!$D$7</f>
        <v>0.13217054801937628</v>
      </c>
      <c r="N1260" s="33">
        <f>$R$8*COS($R$6*(K1260-Mode1_Parameter_sheet!$D$9))+$R$10*SIN($R$6*(K1260-Mode1_Parameter_sheet!$D$9))-$R$9*COS($R$7*(K1260-Mode1_Parameter_sheet!$D$9))-$R$11*SIN($R$7*(K1260-Mode1_Parameter_sheet!$D$9))</f>
        <v>3.2003403948140226E-2</v>
      </c>
      <c r="O1260" s="33">
        <f>N1260+Mode1_Parameter_sheet!$D$8</f>
        <v>0.58136903054197209</v>
      </c>
    </row>
    <row r="1261" spans="2:15">
      <c r="B1261" s="29">
        <v>1255</v>
      </c>
      <c r="C1261" s="26">
        <v>41.833333330000002</v>
      </c>
      <c r="D1261" s="26">
        <v>0.12917290919999999</v>
      </c>
      <c r="E1261" s="26">
        <v>-8.6753273970000003E-2</v>
      </c>
      <c r="F1261" s="26">
        <f>D1261-Mode1_Parameter_sheet!$D$7</f>
        <v>-2.2764334205032905E-2</v>
      </c>
      <c r="G1261" s="26">
        <v>0.5786811624</v>
      </c>
      <c r="H1261" s="26">
        <v>-3.2172897239999998E-2</v>
      </c>
      <c r="I1261" s="26">
        <f>G1261-Mode1_Parameter_sheet!$D$8</f>
        <v>2.9315535806168191E-2</v>
      </c>
      <c r="K1261" s="26">
        <v>41.833333330000002</v>
      </c>
      <c r="L1261" s="33">
        <f>$R$8*COS($R$6*(K1261-Mode1_Parameter_sheet!$D$9))+$R$10*SIN($R$6*(K1261-Mode1_Parameter_sheet!$D$9))+$R$9*COS($R$7*(K1261-Mode1_Parameter_sheet!$D$9))+$R$11*SIN($R$7*(K1261-Mode1_Parameter_sheet!$D$9))</f>
        <v>-2.362022821177448E-2</v>
      </c>
      <c r="M1261" s="33">
        <f>L1261+Mode1_Parameter_sheet!$D$7</f>
        <v>0.12831701519325842</v>
      </c>
      <c r="N1261" s="33">
        <f>$R$8*COS($R$6*(K1261-Mode1_Parameter_sheet!$D$9))+$R$10*SIN($R$6*(K1261-Mode1_Parameter_sheet!$D$9))-$R$9*COS($R$7*(K1261-Mode1_Parameter_sheet!$D$9))-$R$11*SIN($R$7*(K1261-Mode1_Parameter_sheet!$D$9))</f>
        <v>3.1558244028968625E-2</v>
      </c>
      <c r="O1261" s="33">
        <f>N1261+Mode1_Parameter_sheet!$D$8</f>
        <v>0.58092387062280049</v>
      </c>
    </row>
    <row r="1262" spans="2:15">
      <c r="B1262" s="29">
        <v>1256</v>
      </c>
      <c r="C1262" s="26">
        <v>41.866666670000001</v>
      </c>
      <c r="D1262" s="26">
        <v>0.1263781984</v>
      </c>
      <c r="E1262" s="26">
        <v>-7.5734701459999998E-2</v>
      </c>
      <c r="F1262" s="26">
        <f>D1262-Mode1_Parameter_sheet!$D$7</f>
        <v>-2.5559045005032893E-2</v>
      </c>
      <c r="G1262" s="26">
        <v>0.57731869830000004</v>
      </c>
      <c r="H1262" s="26">
        <v>-4.180726958E-2</v>
      </c>
      <c r="I1262" s="26">
        <f>G1262-Mode1_Parameter_sheet!$D$8</f>
        <v>2.7953071706168231E-2</v>
      </c>
      <c r="K1262" s="26">
        <v>41.866666670000001</v>
      </c>
      <c r="L1262" s="33">
        <f>$R$8*COS($R$6*(K1262-Mode1_Parameter_sheet!$D$9))+$R$10*SIN($R$6*(K1262-Mode1_Parameter_sheet!$D$9))+$R$9*COS($R$7*(K1262-Mode1_Parameter_sheet!$D$9))+$R$11*SIN($R$7*(K1262-Mode1_Parameter_sheet!$D$9))</f>
        <v>-2.7207063447719462E-2</v>
      </c>
      <c r="M1262" s="33">
        <f>L1262+Mode1_Parameter_sheet!$D$7</f>
        <v>0.12473017995731343</v>
      </c>
      <c r="N1262" s="33">
        <f>$R$8*COS($R$6*(K1262-Mode1_Parameter_sheet!$D$9))+$R$10*SIN($R$6*(K1262-Mode1_Parameter_sheet!$D$9))-$R$9*COS($R$7*(K1262-Mode1_Parameter_sheet!$D$9))-$R$11*SIN($R$7*(K1262-Mode1_Parameter_sheet!$D$9))</f>
        <v>3.079701872735701E-2</v>
      </c>
      <c r="O1262" s="33">
        <f>N1262+Mode1_Parameter_sheet!$D$8</f>
        <v>0.58016264532118877</v>
      </c>
    </row>
    <row r="1263" spans="2:15">
      <c r="B1263" s="29">
        <v>1257</v>
      </c>
      <c r="C1263" s="26">
        <v>41.9</v>
      </c>
      <c r="D1263" s="26">
        <v>0.1241239291</v>
      </c>
      <c r="E1263" s="26">
        <v>-6.6773302840000007E-2</v>
      </c>
      <c r="F1263" s="26">
        <f>D1263-Mode1_Parameter_sheet!$D$7</f>
        <v>-2.7813314305032893E-2</v>
      </c>
      <c r="G1263" s="26">
        <v>0.57589401110000005</v>
      </c>
      <c r="H1263" s="26">
        <v>-4.5498237779999999E-2</v>
      </c>
      <c r="I1263" s="26">
        <f>G1263-Mode1_Parameter_sheet!$D$8</f>
        <v>2.6528384506168234E-2</v>
      </c>
      <c r="K1263" s="26">
        <v>41.9</v>
      </c>
      <c r="L1263" s="33">
        <f>$R$8*COS($R$6*(K1263-Mode1_Parameter_sheet!$D$9))+$R$10*SIN($R$6*(K1263-Mode1_Parameter_sheet!$D$9))+$R$9*COS($R$7*(K1263-Mode1_Parameter_sheet!$D$9))+$R$11*SIN($R$7*(K1263-Mode1_Parameter_sheet!$D$9))</f>
        <v>-3.0498757413965964E-2</v>
      </c>
      <c r="M1263" s="33">
        <f>L1263+Mode1_Parameter_sheet!$D$7</f>
        <v>0.12143848599106694</v>
      </c>
      <c r="N1263" s="33">
        <f>$R$8*COS($R$6*(K1263-Mode1_Parameter_sheet!$D$9))+$R$10*SIN($R$6*(K1263-Mode1_Parameter_sheet!$D$9))-$R$9*COS($R$7*(K1263-Mode1_Parameter_sheet!$D$9))-$R$11*SIN($R$7*(K1263-Mode1_Parameter_sheet!$D$9))</f>
        <v>2.9718327539356597E-2</v>
      </c>
      <c r="O1263" s="33">
        <f>N1263+Mode1_Parameter_sheet!$D$8</f>
        <v>0.57908395413318836</v>
      </c>
    </row>
    <row r="1264" spans="2:15">
      <c r="B1264" s="29">
        <v>1258</v>
      </c>
      <c r="C1264" s="26">
        <v>41.933333330000004</v>
      </c>
      <c r="D1264" s="26">
        <v>0.12192664490000001</v>
      </c>
      <c r="E1264" s="26">
        <v>-5.8759875099999997E-2</v>
      </c>
      <c r="F1264" s="26">
        <f>D1264-Mode1_Parameter_sheet!$D$7</f>
        <v>-3.001059850503289E-2</v>
      </c>
      <c r="G1264" s="26">
        <v>0.57428548239999999</v>
      </c>
      <c r="H1264" s="26">
        <v>-5.6069376820000003E-2</v>
      </c>
      <c r="I1264" s="26">
        <f>G1264-Mode1_Parameter_sheet!$D$8</f>
        <v>2.4919855806168179E-2</v>
      </c>
      <c r="K1264" s="26">
        <v>41.933333330000004</v>
      </c>
      <c r="L1264" s="33">
        <f>$R$8*COS($R$6*(K1264-Mode1_Parameter_sheet!$D$9))+$R$10*SIN($R$6*(K1264-Mode1_Parameter_sheet!$D$9))+$R$9*COS($R$7*(K1264-Mode1_Parameter_sheet!$D$9))+$R$11*SIN($R$7*(K1264-Mode1_Parameter_sheet!$D$9))</f>
        <v>-3.3470035285550141E-2</v>
      </c>
      <c r="M1264" s="33">
        <f>L1264+Mode1_Parameter_sheet!$D$7</f>
        <v>0.11846720811948275</v>
      </c>
      <c r="N1264" s="33">
        <f>$R$8*COS($R$6*(K1264-Mode1_Parameter_sheet!$D$9))+$R$10*SIN($R$6*(K1264-Mode1_Parameter_sheet!$D$9))-$R$9*COS($R$7*(K1264-Mode1_Parameter_sheet!$D$9))-$R$11*SIN($R$7*(K1264-Mode1_Parameter_sheet!$D$9))</f>
        <v>2.8324073746423217E-2</v>
      </c>
      <c r="O1264" s="33">
        <f>N1264+Mode1_Parameter_sheet!$D$8</f>
        <v>0.57768970034025502</v>
      </c>
    </row>
    <row r="1265" spans="2:15">
      <c r="B1265" s="29">
        <v>1259</v>
      </c>
      <c r="C1265" s="26">
        <v>41.966666670000002</v>
      </c>
      <c r="D1265" s="26">
        <v>0.1202066041</v>
      </c>
      <c r="E1265" s="26">
        <v>-4.7491720869999997E-2</v>
      </c>
      <c r="F1265" s="26">
        <f>D1265-Mode1_Parameter_sheet!$D$7</f>
        <v>-3.1730639305032893E-2</v>
      </c>
      <c r="G1265" s="26">
        <v>0.57215605260000002</v>
      </c>
      <c r="H1265" s="26">
        <v>-6.5754016530000001E-2</v>
      </c>
      <c r="I1265" s="26">
        <f>G1265-Mode1_Parameter_sheet!$D$8</f>
        <v>2.2790426006168207E-2</v>
      </c>
      <c r="K1265" s="26">
        <v>41.966666670000002</v>
      </c>
      <c r="L1265" s="33">
        <f>$R$8*COS($R$6*(K1265-Mode1_Parameter_sheet!$D$9))+$R$10*SIN($R$6*(K1265-Mode1_Parameter_sheet!$D$9))+$R$9*COS($R$7*(K1265-Mode1_Parameter_sheet!$D$9))+$R$11*SIN($R$7*(K1265-Mode1_Parameter_sheet!$D$9))</f>
        <v>-3.6098995370448542E-2</v>
      </c>
      <c r="M1265" s="33">
        <f>L1265+Mode1_Parameter_sheet!$D$7</f>
        <v>0.11583824803458435</v>
      </c>
      <c r="N1265" s="33">
        <f>$R$8*COS($R$6*(K1265-Mode1_Parameter_sheet!$D$9))+$R$10*SIN($R$6*(K1265-Mode1_Parameter_sheet!$D$9))-$R$9*COS($R$7*(K1265-Mode1_Parameter_sheet!$D$9))-$R$11*SIN($R$7*(K1265-Mode1_Parameter_sheet!$D$9))</f>
        <v>2.6619503584930215E-2</v>
      </c>
      <c r="O1265" s="33">
        <f>N1265+Mode1_Parameter_sheet!$D$8</f>
        <v>0.57598513017876207</v>
      </c>
    </row>
    <row r="1266" spans="2:15">
      <c r="B1266" s="29">
        <v>1260</v>
      </c>
      <c r="C1266" s="26">
        <v>42</v>
      </c>
      <c r="D1266" s="26">
        <v>0.11876053020000001</v>
      </c>
      <c r="E1266" s="26">
        <v>-4.0003378559999997E-2</v>
      </c>
      <c r="F1266" s="26">
        <f>D1266-Mode1_Parameter_sheet!$D$7</f>
        <v>-3.317671320503289E-2</v>
      </c>
      <c r="G1266" s="26">
        <v>0.56990188129999997</v>
      </c>
      <c r="H1266" s="26">
        <v>-6.8730122069999997E-2</v>
      </c>
      <c r="I1266" s="26">
        <f>G1266-Mode1_Parameter_sheet!$D$8</f>
        <v>2.0536254706168156E-2</v>
      </c>
      <c r="K1266" s="26">
        <v>42</v>
      </c>
      <c r="L1266" s="33">
        <f>$R$8*COS($R$6*(K1266-Mode1_Parameter_sheet!$D$9))+$R$10*SIN($R$6*(K1266-Mode1_Parameter_sheet!$D$9))+$R$9*COS($R$7*(K1266-Mode1_Parameter_sheet!$D$9))+$R$11*SIN($R$7*(K1266-Mode1_Parameter_sheet!$D$9))</f>
        <v>-3.8367279549008926E-2</v>
      </c>
      <c r="M1266" s="33">
        <f>L1266+Mode1_Parameter_sheet!$D$7</f>
        <v>0.11356996385602397</v>
      </c>
      <c r="N1266" s="33">
        <f>$R$8*COS($R$6*(K1266-Mode1_Parameter_sheet!$D$9))+$R$10*SIN($R$6*(K1266-Mode1_Parameter_sheet!$D$9))-$R$9*COS($R$7*(K1266-Mode1_Parameter_sheet!$D$9))-$R$11*SIN($R$7*(K1266-Mode1_Parameter_sheet!$D$9))</f>
        <v>2.4613211738274708E-2</v>
      </c>
      <c r="O1266" s="33">
        <f>N1266+Mode1_Parameter_sheet!$D$8</f>
        <v>0.5739788383321065</v>
      </c>
    </row>
    <row r="1267" spans="2:15">
      <c r="B1267" s="29">
        <v>1261</v>
      </c>
      <c r="C1267" s="26">
        <v>42.033333329999998</v>
      </c>
      <c r="D1267" s="26">
        <v>0.11753971219999999</v>
      </c>
      <c r="E1267" s="26">
        <v>-2.9894173069999998E-2</v>
      </c>
      <c r="F1267" s="26">
        <f>D1267-Mode1_Parameter_sheet!$D$7</f>
        <v>-3.4397531205032902E-2</v>
      </c>
      <c r="G1267" s="26">
        <v>0.56757404450000004</v>
      </c>
      <c r="H1267" s="26">
        <v>-7.7093896410000001E-2</v>
      </c>
      <c r="I1267" s="26">
        <f>G1267-Mode1_Parameter_sheet!$D$8</f>
        <v>1.8208417906168228E-2</v>
      </c>
      <c r="K1267" s="26">
        <v>42.033333329999998</v>
      </c>
      <c r="L1267" s="33">
        <f>$R$8*COS($R$6*(K1267-Mode1_Parameter_sheet!$D$9))+$R$10*SIN($R$6*(K1267-Mode1_Parameter_sheet!$D$9))+$R$9*COS($R$7*(K1267-Mode1_Parameter_sheet!$D$9))+$R$11*SIN($R$7*(K1267-Mode1_Parameter_sheet!$D$9))</f>
        <v>-4.0260213370935938E-2</v>
      </c>
      <c r="M1267" s="33">
        <f>L1267+Mode1_Parameter_sheet!$D$7</f>
        <v>0.11167703003409696</v>
      </c>
      <c r="N1267" s="33">
        <f>$R$8*COS($R$6*(K1267-Mode1_Parameter_sheet!$D$9))+$R$10*SIN($R$6*(K1267-Mode1_Parameter_sheet!$D$9))-$R$9*COS($R$7*(K1267-Mode1_Parameter_sheet!$D$9))-$R$11*SIN($R$7*(K1267-Mode1_Parameter_sheet!$D$9))</f>
        <v>2.2317106018203602E-2</v>
      </c>
      <c r="O1267" s="33">
        <f>N1267+Mode1_Parameter_sheet!$D$8</f>
        <v>0.57168273261203539</v>
      </c>
    </row>
    <row r="1268" spans="2:15">
      <c r="B1268" s="29">
        <v>1262</v>
      </c>
      <c r="C1268" s="26">
        <v>42.066666669999996</v>
      </c>
      <c r="D1268" s="26">
        <v>0.1167675853</v>
      </c>
      <c r="E1268" s="26">
        <v>-1.8762110759999999E-2</v>
      </c>
      <c r="F1268" s="26">
        <f>D1268-Mode1_Parameter_sheet!$D$7</f>
        <v>-3.5169658105032892E-2</v>
      </c>
      <c r="G1268" s="26">
        <v>0.56476228819999996</v>
      </c>
      <c r="H1268" s="26">
        <v>-8.6155382150000001E-2</v>
      </c>
      <c r="I1268" s="26">
        <f>G1268-Mode1_Parameter_sheet!$D$8</f>
        <v>1.5396661606168149E-2</v>
      </c>
      <c r="K1268" s="26">
        <v>42.066666669999996</v>
      </c>
      <c r="L1268" s="33">
        <f>$R$8*COS($R$6*(K1268-Mode1_Parameter_sheet!$D$9))+$R$10*SIN($R$6*(K1268-Mode1_Parameter_sheet!$D$9))+$R$9*COS($R$7*(K1268-Mode1_Parameter_sheet!$D$9))+$R$11*SIN($R$7*(K1268-Mode1_Parameter_sheet!$D$9))</f>
        <v>-4.1766900457327887E-2</v>
      </c>
      <c r="M1268" s="33">
        <f>L1268+Mode1_Parameter_sheet!$D$7</f>
        <v>0.110170342947705</v>
      </c>
      <c r="N1268" s="33">
        <f>$R$8*COS($R$6*(K1268-Mode1_Parameter_sheet!$D$9))+$R$10*SIN($R$6*(K1268-Mode1_Parameter_sheet!$D$9))-$R$9*COS($R$7*(K1268-Mode1_Parameter_sheet!$D$9))-$R$11*SIN($R$7*(K1268-Mode1_Parameter_sheet!$D$9))</f>
        <v>1.9746340459142135E-2</v>
      </c>
      <c r="O1268" s="33">
        <f>N1268+Mode1_Parameter_sheet!$D$8</f>
        <v>0.56911196705297395</v>
      </c>
    </row>
    <row r="1269" spans="2:15">
      <c r="B1269" s="29">
        <v>1263</v>
      </c>
      <c r="C1269" s="26">
        <v>42.1</v>
      </c>
      <c r="D1269" s="26">
        <v>0.1162889048</v>
      </c>
      <c r="E1269" s="26">
        <v>-1.017016395E-2</v>
      </c>
      <c r="F1269" s="26">
        <f>D1269-Mode1_Parameter_sheet!$D$7</f>
        <v>-3.56483386050329E-2</v>
      </c>
      <c r="G1269" s="26">
        <v>0.5618303523</v>
      </c>
      <c r="H1269" s="26">
        <v>-9.06129819E-2</v>
      </c>
      <c r="I1269" s="26">
        <f>G1269-Mode1_Parameter_sheet!$D$8</f>
        <v>1.2464725706168189E-2</v>
      </c>
      <c r="K1269" s="26">
        <v>42.1</v>
      </c>
      <c r="L1269" s="33">
        <f>$R$8*COS($R$6*(K1269-Mode1_Parameter_sheet!$D$9))+$R$10*SIN($R$6*(K1269-Mode1_Parameter_sheet!$D$9))+$R$9*COS($R$7*(K1269-Mode1_Parameter_sheet!$D$9))+$R$11*SIN($R$7*(K1269-Mode1_Parameter_sheet!$D$9))</f>
        <v>-4.2880280171757393E-2</v>
      </c>
      <c r="M1269" s="33">
        <f>L1269+Mode1_Parameter_sheet!$D$7</f>
        <v>0.1090569632332755</v>
      </c>
      <c r="N1269" s="33">
        <f>$R$8*COS($R$6*(K1269-Mode1_Parameter_sheet!$D$9))+$R$10*SIN($R$6*(K1269-Mode1_Parameter_sheet!$D$9))-$R$9*COS($R$7*(K1269-Mode1_Parameter_sheet!$D$9))-$R$11*SIN($R$7*(K1269-Mode1_Parameter_sheet!$D$9))</f>
        <v>1.6919214528745778E-2</v>
      </c>
      <c r="O1269" s="33">
        <f>N1269+Mode1_Parameter_sheet!$D$8</f>
        <v>0.5662848411225776</v>
      </c>
    </row>
    <row r="1270" spans="2:15">
      <c r="B1270" s="29">
        <v>1264</v>
      </c>
      <c r="C1270" s="26">
        <v>42.133333329999999</v>
      </c>
      <c r="D1270" s="26">
        <v>0.11608957440000001</v>
      </c>
      <c r="E1270" s="26">
        <v>-8.7001659910000001E-4</v>
      </c>
      <c r="F1270" s="26">
        <f>D1270-Mode1_Parameter_sheet!$D$7</f>
        <v>-3.5847669005032889E-2</v>
      </c>
      <c r="G1270" s="26">
        <v>0.55872142270000003</v>
      </c>
      <c r="H1270" s="26">
        <v>-9.6178738590000007E-2</v>
      </c>
      <c r="I1270" s="26">
        <f>G1270-Mode1_Parameter_sheet!$D$8</f>
        <v>9.3557961061682127E-3</v>
      </c>
      <c r="K1270" s="26">
        <v>42.133333329999999</v>
      </c>
      <c r="L1270" s="33">
        <f>$R$8*COS($R$6*(K1270-Mode1_Parameter_sheet!$D$9))+$R$10*SIN($R$6*(K1270-Mode1_Parameter_sheet!$D$9))+$R$9*COS($R$7*(K1270-Mode1_Parameter_sheet!$D$9))+$R$11*SIN($R$7*(K1270-Mode1_Parameter_sheet!$D$9))</f>
        <v>-4.3597149839349758E-2</v>
      </c>
      <c r="M1270" s="33">
        <f>L1270+Mode1_Parameter_sheet!$D$7</f>
        <v>0.10834009356568314</v>
      </c>
      <c r="N1270" s="33">
        <f>$R$8*COS($R$6*(K1270-Mode1_Parameter_sheet!$D$9))+$R$10*SIN($R$6*(K1270-Mode1_Parameter_sheet!$D$9))-$R$9*COS($R$7*(K1270-Mode1_Parameter_sheet!$D$9))-$R$11*SIN($R$7*(K1270-Mode1_Parameter_sheet!$D$9))</f>
        <v>1.3857030297008292E-2</v>
      </c>
      <c r="O1270" s="33">
        <f>N1270+Mode1_Parameter_sheet!$D$8</f>
        <v>0.56322265689084006</v>
      </c>
    </row>
    <row r="1271" spans="2:15">
      <c r="B1271" s="29">
        <v>1265</v>
      </c>
      <c r="C1271" s="26">
        <v>42.166666669999998</v>
      </c>
      <c r="D1271" s="26">
        <v>0.1162309037</v>
      </c>
      <c r="E1271" s="26">
        <v>1.0981569E-2</v>
      </c>
      <c r="F1271" s="26">
        <f>D1271-Mode1_Parameter_sheet!$D$7</f>
        <v>-3.5706339705032897E-2</v>
      </c>
      <c r="G1271" s="26">
        <v>0.55541843639999999</v>
      </c>
      <c r="H1271" s="26">
        <v>-9.6499451129999997E-2</v>
      </c>
      <c r="I1271" s="26">
        <f>G1271-Mode1_Parameter_sheet!$D$8</f>
        <v>6.0528098061681801E-3</v>
      </c>
      <c r="K1271" s="26">
        <v>42.166666669999998</v>
      </c>
      <c r="L1271" s="33">
        <f>$R$8*COS($R$6*(K1271-Mode1_Parameter_sheet!$D$9))+$R$10*SIN($R$6*(K1271-Mode1_Parameter_sheet!$D$9))+$R$9*COS($R$7*(K1271-Mode1_Parameter_sheet!$D$9))+$R$11*SIN($R$7*(K1271-Mode1_Parameter_sheet!$D$9))</f>
        <v>-4.3918143479279956E-2</v>
      </c>
      <c r="M1271" s="33">
        <f>L1271+Mode1_Parameter_sheet!$D$7</f>
        <v>0.10801909992575294</v>
      </c>
      <c r="N1271" s="33">
        <f>$R$8*COS($R$6*(K1271-Mode1_Parameter_sheet!$D$9))+$R$10*SIN($R$6*(K1271-Mode1_Parameter_sheet!$D$9))-$R$9*COS($R$7*(K1271-Mode1_Parameter_sheet!$D$9))-$R$11*SIN($R$7*(K1271-Mode1_Parameter_sheet!$D$9))</f>
        <v>1.0583922653360989E-2</v>
      </c>
      <c r="O1271" s="33">
        <f>N1271+Mode1_Parameter_sheet!$D$8</f>
        <v>0.55994954924719276</v>
      </c>
    </row>
    <row r="1272" spans="2:15">
      <c r="B1272" s="29">
        <v>1266</v>
      </c>
      <c r="C1272" s="26">
        <v>42.2</v>
      </c>
      <c r="D1272" s="26">
        <v>0.116821679</v>
      </c>
      <c r="E1272" s="26">
        <v>1.9770350919999999E-2</v>
      </c>
      <c r="F1272" s="26">
        <f>D1272-Mode1_Parameter_sheet!$D$7</f>
        <v>-3.5115564405032898E-2</v>
      </c>
      <c r="G1272" s="26">
        <v>0.55228812599999999</v>
      </c>
      <c r="H1272" s="26">
        <v>-9.9918528950000002E-2</v>
      </c>
      <c r="I1272" s="26">
        <f>G1272-Mode1_Parameter_sheet!$D$8</f>
        <v>2.9224994061681775E-3</v>
      </c>
      <c r="K1272" s="26">
        <v>42.2</v>
      </c>
      <c r="L1272" s="33">
        <f>$R$8*COS($R$6*(K1272-Mode1_Parameter_sheet!$D$9))+$R$10*SIN($R$6*(K1272-Mode1_Parameter_sheet!$D$9))+$R$9*COS($R$7*(K1272-Mode1_Parameter_sheet!$D$9))+$R$11*SIN($R$7*(K1272-Mode1_Parameter_sheet!$D$9))</f>
        <v>-4.3847674326134956E-2</v>
      </c>
      <c r="M1272" s="33">
        <f>L1272+Mode1_Parameter_sheet!$D$7</f>
        <v>0.10808956907889794</v>
      </c>
      <c r="N1272" s="33">
        <f>$R$8*COS($R$6*(K1272-Mode1_Parameter_sheet!$D$9))+$R$10*SIN($R$6*(K1272-Mode1_Parameter_sheet!$D$9))-$R$9*COS($R$7*(K1272-Mode1_Parameter_sheet!$D$9))-$R$11*SIN($R$7*(K1272-Mode1_Parameter_sheet!$D$9))</f>
        <v>7.1266586867618324E-3</v>
      </c>
      <c r="O1272" s="33">
        <f>N1272+Mode1_Parameter_sheet!$D$8</f>
        <v>0.55649228528059369</v>
      </c>
    </row>
    <row r="1273" spans="2:15">
      <c r="B1273" s="29">
        <v>1267</v>
      </c>
      <c r="C1273" s="26">
        <v>42.233333330000001</v>
      </c>
      <c r="D1273" s="26">
        <v>0.11754892710000001</v>
      </c>
      <c r="E1273" s="26">
        <v>2.91463078E-2</v>
      </c>
      <c r="F1273" s="26">
        <f>D1273-Mode1_Parameter_sheet!$D$7</f>
        <v>-3.438831630503289E-2</v>
      </c>
      <c r="G1273" s="26">
        <v>0.54875720120000004</v>
      </c>
      <c r="H1273" s="26">
        <v>-0.1067178491</v>
      </c>
      <c r="I1273" s="26">
        <f>G1273-Mode1_Parameter_sheet!$D$8</f>
        <v>-6.0842539383176852E-4</v>
      </c>
      <c r="K1273" s="26">
        <v>42.233333330000001</v>
      </c>
      <c r="L1273" s="33">
        <f>$R$8*COS($R$6*(K1273-Mode1_Parameter_sheet!$D$9))+$R$10*SIN($R$6*(K1273-Mode1_Parameter_sheet!$D$9))+$R$9*COS($R$7*(K1273-Mode1_Parameter_sheet!$D$9))+$R$11*SIN($R$7*(K1273-Mode1_Parameter_sheet!$D$9))</f>
        <v>-4.3393840263177004E-2</v>
      </c>
      <c r="M1273" s="33">
        <f>L1273+Mode1_Parameter_sheet!$D$7</f>
        <v>0.1085434031418559</v>
      </c>
      <c r="N1273" s="33">
        <f>$R$8*COS($R$6*(K1273-Mode1_Parameter_sheet!$D$9))+$R$10*SIN($R$6*(K1273-Mode1_Parameter_sheet!$D$9))-$R$9*COS($R$7*(K1273-Mode1_Parameter_sheet!$D$9))-$R$11*SIN($R$7*(K1273-Mode1_Parameter_sheet!$D$9))</f>
        <v>3.5143976344158764E-3</v>
      </c>
      <c r="O1273" s="33">
        <f>N1273+Mode1_Parameter_sheet!$D$8</f>
        <v>0.55288002422824767</v>
      </c>
    </row>
    <row r="1274" spans="2:15">
      <c r="B1274" s="29">
        <v>1268</v>
      </c>
      <c r="C1274" s="26">
        <v>42.266666669999999</v>
      </c>
      <c r="D1274" s="26">
        <v>0.1187647661</v>
      </c>
      <c r="E1274" s="26">
        <v>3.9979380340000002E-2</v>
      </c>
      <c r="F1274" s="26">
        <f>D1274-Mode1_Parameter_sheet!$D$7</f>
        <v>-3.3172477305032894E-2</v>
      </c>
      <c r="G1274" s="26">
        <v>0.54517360270000004</v>
      </c>
      <c r="H1274" s="26">
        <v>-0.10739437910000001</v>
      </c>
      <c r="I1274" s="26">
        <f>G1274-Mode1_Parameter_sheet!$D$8</f>
        <v>-4.1920238938317755E-3</v>
      </c>
      <c r="K1274" s="26">
        <v>42.266666669999999</v>
      </c>
      <c r="L1274" s="33">
        <f>$R$8*COS($R$6*(K1274-Mode1_Parameter_sheet!$D$9))+$R$10*SIN($R$6*(K1274-Mode1_Parameter_sheet!$D$9))+$R$9*COS($R$7*(K1274-Mode1_Parameter_sheet!$D$9))+$R$11*SIN($R$7*(K1274-Mode1_Parameter_sheet!$D$9))</f>
        <v>-4.2568291762364006E-2</v>
      </c>
      <c r="M1274" s="33">
        <f>L1274+Mode1_Parameter_sheet!$D$7</f>
        <v>0.10936895164266888</v>
      </c>
      <c r="N1274" s="33">
        <f>$R$8*COS($R$6*(K1274-Mode1_Parameter_sheet!$D$9))+$R$10*SIN($R$6*(K1274-Mode1_Parameter_sheet!$D$9))-$R$9*COS($R$7*(K1274-Mode1_Parameter_sheet!$D$9))-$R$11*SIN($R$7*(K1274-Mode1_Parameter_sheet!$D$9))</f>
        <v>-2.2156862315624026E-4</v>
      </c>
      <c r="O1274" s="33">
        <f>N1274+Mode1_Parameter_sheet!$D$8</f>
        <v>0.54914405797067556</v>
      </c>
    </row>
    <row r="1275" spans="2:15">
      <c r="B1275" s="29">
        <v>1269</v>
      </c>
      <c r="C1275" s="26">
        <v>42.3</v>
      </c>
      <c r="D1275" s="26">
        <v>0.1202142192</v>
      </c>
      <c r="E1275" s="26">
        <v>4.655094001E-2</v>
      </c>
      <c r="F1275" s="26">
        <f>D1275-Mode1_Parameter_sheet!$D$7</f>
        <v>-3.1723024205032896E-2</v>
      </c>
      <c r="G1275" s="26">
        <v>0.54159757590000002</v>
      </c>
      <c r="H1275" s="26">
        <v>-0.10785856069999999</v>
      </c>
      <c r="I1275" s="26">
        <f>G1275-Mode1_Parameter_sheet!$D$8</f>
        <v>-7.7680506938317961E-3</v>
      </c>
      <c r="K1275" s="26">
        <v>42.3</v>
      </c>
      <c r="L1275" s="33">
        <f>$R$8*COS($R$6*(K1275-Mode1_Parameter_sheet!$D$9))+$R$10*SIN($R$6*(K1275-Mode1_Parameter_sheet!$D$9))+$R$9*COS($R$7*(K1275-Mode1_Parameter_sheet!$D$9))+$R$11*SIN($R$7*(K1275-Mode1_Parameter_sheet!$D$9))</f>
        <v>-4.1386067447005376E-2</v>
      </c>
      <c r="M1275" s="33">
        <f>L1275+Mode1_Parameter_sheet!$D$7</f>
        <v>0.11055117595802752</v>
      </c>
      <c r="N1275" s="33">
        <f>$R$8*COS($R$6*(K1275-Mode1_Parameter_sheet!$D$9))+$R$10*SIN($R$6*(K1275-Mode1_Parameter_sheet!$D$9))-$R$9*COS($R$7*(K1275-Mode1_Parameter_sheet!$D$9))-$R$11*SIN($R$7*(K1275-Mode1_Parameter_sheet!$D$9))</f>
        <v>-4.04809984291905E-3</v>
      </c>
      <c r="O1275" s="33">
        <f>N1275+Mode1_Parameter_sheet!$D$8</f>
        <v>0.54531752675091272</v>
      </c>
    </row>
    <row r="1276" spans="2:15">
      <c r="B1276" s="29">
        <v>1270</v>
      </c>
      <c r="C1276" s="26">
        <v>42.333333330000002</v>
      </c>
      <c r="D1276" s="26">
        <v>0.1218681621</v>
      </c>
      <c r="E1276" s="26">
        <v>5.1251434110000001E-2</v>
      </c>
      <c r="F1276" s="26">
        <f>D1276-Mode1_Parameter_sheet!$D$7</f>
        <v>-3.0069081305032899E-2</v>
      </c>
      <c r="G1276" s="26">
        <v>0.53798303199999997</v>
      </c>
      <c r="H1276" s="26">
        <v>-0.1038689711</v>
      </c>
      <c r="I1276" s="26">
        <f>G1276-Mode1_Parameter_sheet!$D$8</f>
        <v>-1.1382594593831841E-2</v>
      </c>
      <c r="K1276" s="26">
        <v>42.333333330000002</v>
      </c>
      <c r="L1276" s="33">
        <f>$R$8*COS($R$6*(K1276-Mode1_Parameter_sheet!$D$9))+$R$10*SIN($R$6*(K1276-Mode1_Parameter_sheet!$D$9))+$R$9*COS($R$7*(K1276-Mode1_Parameter_sheet!$D$9))+$R$11*SIN($R$7*(K1276-Mode1_Parameter_sheet!$D$9))</f>
        <v>-3.9865394476046381E-2</v>
      </c>
      <c r="M1276" s="33">
        <f>L1276+Mode1_Parameter_sheet!$D$7</f>
        <v>0.11207184892898651</v>
      </c>
      <c r="N1276" s="33">
        <f>$R$8*COS($R$6*(K1276-Mode1_Parameter_sheet!$D$9))+$R$10*SIN($R$6*(K1276-Mode1_Parameter_sheet!$D$9))-$R$9*COS($R$7*(K1276-Mode1_Parameter_sheet!$D$9))-$R$11*SIN($R$7*(K1276-Mode1_Parameter_sheet!$D$9))</f>
        <v>-7.9305248449607589E-3</v>
      </c>
      <c r="O1276" s="33">
        <f>N1276+Mode1_Parameter_sheet!$D$8</f>
        <v>0.54143510174887111</v>
      </c>
    </row>
    <row r="1277" spans="2:15">
      <c r="B1277" s="29">
        <v>1271</v>
      </c>
      <c r="C1277" s="26">
        <v>42.366666670000001</v>
      </c>
      <c r="D1277" s="26">
        <v>0.12363098140000001</v>
      </c>
      <c r="E1277" s="26">
        <v>5.6335766420000002E-2</v>
      </c>
      <c r="F1277" s="26">
        <f>D1277-Mode1_Parameter_sheet!$D$7</f>
        <v>-2.8306262005032889E-2</v>
      </c>
      <c r="G1277" s="26">
        <v>0.5346729778</v>
      </c>
      <c r="H1277" s="26">
        <v>-0.10373211509999999</v>
      </c>
      <c r="I1277" s="26">
        <f>G1277-Mode1_Parameter_sheet!$D$8</f>
        <v>-1.4692648793831808E-2</v>
      </c>
      <c r="K1277" s="26">
        <v>42.366666670000001</v>
      </c>
      <c r="L1277" s="33">
        <f>$R$8*COS($R$6*(K1277-Mode1_Parameter_sheet!$D$9))+$R$10*SIN($R$6*(K1277-Mode1_Parameter_sheet!$D$9))+$R$9*COS($R$7*(K1277-Mode1_Parameter_sheet!$D$9))+$R$11*SIN($R$7*(K1277-Mode1_Parameter_sheet!$D$9))</f>
        <v>-3.802746061867307E-2</v>
      </c>
      <c r="M1277" s="33">
        <f>L1277+Mode1_Parameter_sheet!$D$7</f>
        <v>0.11390978278635983</v>
      </c>
      <c r="N1277" s="33">
        <f>$R$8*COS($R$6*(K1277-Mode1_Parameter_sheet!$D$9))+$R$10*SIN($R$6*(K1277-Mode1_Parameter_sheet!$D$9))-$R$9*COS($R$7*(K1277-Mode1_Parameter_sheet!$D$9))-$R$11*SIN($R$7*(K1277-Mode1_Parameter_sheet!$D$9))</f>
        <v>-1.1832968708722812E-2</v>
      </c>
      <c r="O1277" s="33">
        <f>N1277+Mode1_Parameter_sheet!$D$8</f>
        <v>0.53753265788510896</v>
      </c>
    </row>
    <row r="1278" spans="2:15">
      <c r="B1278" s="29">
        <v>1272</v>
      </c>
      <c r="C1278" s="26">
        <v>42.4</v>
      </c>
      <c r="D1278" s="26">
        <v>0.12562387990000001</v>
      </c>
      <c r="E1278" s="26">
        <v>6.2760065559999995E-2</v>
      </c>
      <c r="F1278" s="26">
        <f>D1278-Mode1_Parameter_sheet!$D$7</f>
        <v>-2.6313363505032883E-2</v>
      </c>
      <c r="G1278" s="26">
        <v>0.53106755770000003</v>
      </c>
      <c r="H1278" s="26">
        <v>-0.1059355379</v>
      </c>
      <c r="I1278" s="26">
        <f>G1278-Mode1_Parameter_sheet!$D$8</f>
        <v>-1.8298068893831787E-2</v>
      </c>
      <c r="K1278" s="26">
        <v>42.4</v>
      </c>
      <c r="L1278" s="33">
        <f>$R$8*COS($R$6*(K1278-Mode1_Parameter_sheet!$D$9))+$R$10*SIN($R$6*(K1278-Mode1_Parameter_sheet!$D$9))+$R$9*COS($R$7*(K1278-Mode1_Parameter_sheet!$D$9))+$R$11*SIN($R$7*(K1278-Mode1_Parameter_sheet!$D$9))</f>
        <v>-3.589616069436323E-2</v>
      </c>
      <c r="M1278" s="33">
        <f>L1278+Mode1_Parameter_sheet!$D$7</f>
        <v>0.11604108271066967</v>
      </c>
      <c r="N1278" s="33">
        <f>$R$8*COS($R$6*(K1278-Mode1_Parameter_sheet!$D$9))+$R$10*SIN($R$6*(K1278-Mode1_Parameter_sheet!$D$9))-$R$9*COS($R$7*(K1278-Mode1_Parameter_sheet!$D$9))-$R$11*SIN($R$7*(K1278-Mode1_Parameter_sheet!$D$9))</f>
        <v>-1.5718696198616128E-2</v>
      </c>
      <c r="O1278" s="33">
        <f>N1278+Mode1_Parameter_sheet!$D$8</f>
        <v>0.53364693039521571</v>
      </c>
    </row>
    <row r="1279" spans="2:15">
      <c r="B1279" s="29">
        <v>1273</v>
      </c>
      <c r="C1279" s="26">
        <v>42.433333330000004</v>
      </c>
      <c r="D1279" s="26">
        <v>0.1278149858</v>
      </c>
      <c r="E1279" s="26">
        <v>7.3150877330000003E-2</v>
      </c>
      <c r="F1279" s="26">
        <f>D1279-Mode1_Parameter_sheet!$D$7</f>
        <v>-2.4122257605032893E-2</v>
      </c>
      <c r="G1279" s="26">
        <v>0.52761060859999998</v>
      </c>
      <c r="H1279" s="26">
        <v>-9.8355316540000001E-2</v>
      </c>
      <c r="I1279" s="26">
        <f>G1279-Mode1_Parameter_sheet!$D$8</f>
        <v>-2.1755017993831838E-2</v>
      </c>
      <c r="K1279" s="26">
        <v>42.433333330000004</v>
      </c>
      <c r="L1279" s="33">
        <f>$R$8*COS($R$6*(K1279-Mode1_Parameter_sheet!$D$9))+$R$10*SIN($R$6*(K1279-Mode1_Parameter_sheet!$D$9))+$R$9*COS($R$7*(K1279-Mode1_Parameter_sheet!$D$9))+$R$11*SIN($R$7*(K1279-Mode1_Parameter_sheet!$D$9))</f>
        <v>-3.3497813025311372E-2</v>
      </c>
      <c r="M1279" s="33">
        <f>L1279+Mode1_Parameter_sheet!$D$7</f>
        <v>0.11843943037972152</v>
      </c>
      <c r="N1279" s="33">
        <f>$R$8*COS($R$6*(K1279-Mode1_Parameter_sheet!$D$9))+$R$10*SIN($R$6*(K1279-Mode1_Parameter_sheet!$D$9))-$R$9*COS($R$7*(K1279-Mode1_Parameter_sheet!$D$9))-$R$11*SIN($R$7*(K1279-Mode1_Parameter_sheet!$D$9))</f>
        <v>-1.9550478880271095E-2</v>
      </c>
      <c r="O1279" s="33">
        <f>N1279+Mode1_Parameter_sheet!$D$8</f>
        <v>0.52981514771356075</v>
      </c>
    </row>
    <row r="1280" spans="2:15">
      <c r="B1280" s="29">
        <v>1274</v>
      </c>
      <c r="C1280" s="26">
        <v>42.466666670000002</v>
      </c>
      <c r="D1280" s="26">
        <v>0.1305006051</v>
      </c>
      <c r="E1280" s="26">
        <v>7.868284935E-2</v>
      </c>
      <c r="F1280" s="26">
        <f>D1280-Mode1_Parameter_sheet!$D$7</f>
        <v>-2.1436638305032896E-2</v>
      </c>
      <c r="G1280" s="26">
        <v>0.52451053660000002</v>
      </c>
      <c r="H1280" s="26">
        <v>-9.1884297449999999E-2</v>
      </c>
      <c r="I1280" s="26">
        <f>G1280-Mode1_Parameter_sheet!$D$8</f>
        <v>-2.4855089993831792E-2</v>
      </c>
      <c r="K1280" s="26">
        <v>42.466666670000002</v>
      </c>
      <c r="L1280" s="33">
        <f>$R$8*COS($R$6*(K1280-Mode1_Parameter_sheet!$D$9))+$R$10*SIN($R$6*(K1280-Mode1_Parameter_sheet!$D$9))+$R$9*COS($R$7*(K1280-Mode1_Parameter_sheet!$D$9))+$R$11*SIN($R$7*(K1280-Mode1_Parameter_sheet!$D$9))</f>
        <v>-3.0860859076511527E-2</v>
      </c>
      <c r="M1280" s="33">
        <f>L1280+Mode1_Parameter_sheet!$D$7</f>
        <v>0.12107638432852137</v>
      </c>
      <c r="N1280" s="33">
        <f>$R$8*COS($R$6*(K1280-Mode1_Parameter_sheet!$D$9))+$R$10*SIN($R$6*(K1280-Mode1_Parameter_sheet!$D$9))-$R$9*COS($R$7*(K1280-Mode1_Parameter_sheet!$D$9))-$R$11*SIN($R$7*(K1280-Mode1_Parameter_sheet!$D$9))</f>
        <v>-2.3290961043905909E-2</v>
      </c>
      <c r="O1280" s="33">
        <f>N1280+Mode1_Parameter_sheet!$D$8</f>
        <v>0.52607466554992588</v>
      </c>
    </row>
    <row r="1281" spans="2:15">
      <c r="B1281" s="29">
        <v>1275</v>
      </c>
      <c r="C1281" s="26">
        <v>42.5</v>
      </c>
      <c r="D1281" s="26">
        <v>0.1330605091</v>
      </c>
      <c r="E1281" s="26">
        <v>7.8356041419999994E-2</v>
      </c>
      <c r="F1281" s="26">
        <f>D1281-Mode1_Parameter_sheet!$D$7</f>
        <v>-1.8876734305032894E-2</v>
      </c>
      <c r="G1281" s="26">
        <v>0.52148498880000005</v>
      </c>
      <c r="H1281" s="26">
        <v>-8.872832202E-2</v>
      </c>
      <c r="I1281" s="26">
        <f>G1281-Mode1_Parameter_sheet!$D$8</f>
        <v>-2.7880637793831764E-2</v>
      </c>
      <c r="K1281" s="26">
        <v>42.5</v>
      </c>
      <c r="L1281" s="33">
        <f>$R$8*COS($R$6*(K1281-Mode1_Parameter_sheet!$D$9))+$R$10*SIN($R$6*(K1281-Mode1_Parameter_sheet!$D$9))+$R$9*COS($R$7*(K1281-Mode1_Parameter_sheet!$D$9))+$R$11*SIN($R$7*(K1281-Mode1_Parameter_sheet!$D$9))</f>
        <v>-2.8015546441875695E-2</v>
      </c>
      <c r="M1281" s="33">
        <f>L1281+Mode1_Parameter_sheet!$D$7</f>
        <v>0.1239216969631572</v>
      </c>
      <c r="N1281" s="33">
        <f>$R$8*COS($R$6*(K1281-Mode1_Parameter_sheet!$D$9))+$R$10*SIN($R$6*(K1281-Mode1_Parameter_sheet!$D$9))-$R$9*COS($R$7*(K1281-Mode1_Parameter_sheet!$D$9))-$R$11*SIN($R$7*(K1281-Mode1_Parameter_sheet!$D$9))</f>
        <v>-2.6903031597041899E-2</v>
      </c>
      <c r="O1281" s="33">
        <f>N1281+Mode1_Parameter_sheet!$D$8</f>
        <v>0.52246259499678993</v>
      </c>
    </row>
    <row r="1282" spans="2:15">
      <c r="B1282" s="29">
        <v>1276</v>
      </c>
      <c r="C1282" s="26">
        <v>42.533333329999998</v>
      </c>
      <c r="D1282" s="26">
        <v>0.13572434119999999</v>
      </c>
      <c r="E1282" s="26">
        <v>8.1005596240000005E-2</v>
      </c>
      <c r="F1282" s="26">
        <f>D1282-Mode1_Parameter_sheet!$D$7</f>
        <v>-1.6212902205032909E-2</v>
      </c>
      <c r="G1282" s="26">
        <v>0.51859531510000001</v>
      </c>
      <c r="H1282" s="26">
        <v>-8.3933304850000001E-2</v>
      </c>
      <c r="I1282" s="26">
        <f>G1282-Mode1_Parameter_sheet!$D$8</f>
        <v>-3.0770311493831803E-2</v>
      </c>
      <c r="K1282" s="26">
        <v>42.533333329999998</v>
      </c>
      <c r="L1282" s="33">
        <f>$R$8*COS($R$6*(K1282-Mode1_Parameter_sheet!$D$9))+$R$10*SIN($R$6*(K1282-Mode1_Parameter_sheet!$D$9))+$R$9*COS($R$7*(K1282-Mode1_Parameter_sheet!$D$9))+$R$11*SIN($R$7*(K1282-Mode1_Parameter_sheet!$D$9))</f>
        <v>-2.4993589742174187E-2</v>
      </c>
      <c r="M1282" s="33">
        <f>L1282+Mode1_Parameter_sheet!$D$7</f>
        <v>0.1269436536628587</v>
      </c>
      <c r="N1282" s="33">
        <f>$R$8*COS($R$6*(K1282-Mode1_Parameter_sheet!$D$9))+$R$10*SIN($R$6*(K1282-Mode1_Parameter_sheet!$D$9))-$R$9*COS($R$7*(K1282-Mode1_Parameter_sheet!$D$9))-$R$11*SIN($R$7*(K1282-Mode1_Parameter_sheet!$D$9))</f>
        <v>-3.0350207835948662E-2</v>
      </c>
      <c r="O1282" s="33">
        <f>N1282+Mode1_Parameter_sheet!$D$8</f>
        <v>0.51901541875788315</v>
      </c>
    </row>
    <row r="1283" spans="2:15">
      <c r="B1283" s="29">
        <v>1277</v>
      </c>
      <c r="C1283" s="26">
        <v>42.566666669999996</v>
      </c>
      <c r="D1283" s="26">
        <v>0.1384608822</v>
      </c>
      <c r="E1283" s="26">
        <v>8.319114725E-2</v>
      </c>
      <c r="F1283" s="26">
        <f>D1283-Mode1_Parameter_sheet!$D$7</f>
        <v>-1.34763612050329E-2</v>
      </c>
      <c r="G1283" s="26">
        <v>0.51588943509999996</v>
      </c>
      <c r="H1283" s="26">
        <v>-7.5803557160000007E-2</v>
      </c>
      <c r="I1283" s="26">
        <f>G1283-Mode1_Parameter_sheet!$D$8</f>
        <v>-3.3476191493831853E-2</v>
      </c>
      <c r="K1283" s="26">
        <v>42.566666669999996</v>
      </c>
      <c r="L1283" s="33">
        <f>$R$8*COS($R$6*(K1283-Mode1_Parameter_sheet!$D$9))+$R$10*SIN($R$6*(K1283-Mode1_Parameter_sheet!$D$9))+$R$9*COS($R$7*(K1283-Mode1_Parameter_sheet!$D$9))+$R$11*SIN($R$7*(K1283-Mode1_Parameter_sheet!$D$9))</f>
        <v>-2.1827827446882813E-2</v>
      </c>
      <c r="M1283" s="33">
        <f>L1283+Mode1_Parameter_sheet!$D$7</f>
        <v>0.13010941595815009</v>
      </c>
      <c r="N1283" s="33">
        <f>$R$8*COS($R$6*(K1283-Mode1_Parameter_sheet!$D$9))+$R$10*SIN($R$6*(K1283-Mode1_Parameter_sheet!$D$9))-$R$9*COS($R$7*(K1283-Mode1_Parameter_sheet!$D$9))-$R$11*SIN($R$7*(K1283-Mode1_Parameter_sheet!$D$9))</f>
        <v>-3.3597006825409587E-2</v>
      </c>
      <c r="O1283" s="33">
        <f>N1283+Mode1_Parameter_sheet!$D$8</f>
        <v>0.51576861976842225</v>
      </c>
    </row>
    <row r="1284" spans="2:15">
      <c r="B1284" s="29">
        <v>1278</v>
      </c>
      <c r="C1284" s="26">
        <v>42.6</v>
      </c>
      <c r="D1284" s="26">
        <v>0.1412704176</v>
      </c>
      <c r="E1284" s="26">
        <v>8.2229491860000004E-2</v>
      </c>
      <c r="F1284" s="26">
        <f>D1284-Mode1_Parameter_sheet!$D$7</f>
        <v>-1.0666825805032892E-2</v>
      </c>
      <c r="G1284" s="26">
        <v>0.51354174460000002</v>
      </c>
      <c r="H1284" s="26">
        <v>-6.7139684429999999E-2</v>
      </c>
      <c r="I1284" s="26">
        <f>G1284-Mode1_Parameter_sheet!$D$8</f>
        <v>-3.5823881993831796E-2</v>
      </c>
      <c r="K1284" s="26">
        <v>42.6</v>
      </c>
      <c r="L1284" s="33">
        <f>$R$8*COS($R$6*(K1284-Mode1_Parameter_sheet!$D$9))+$R$10*SIN($R$6*(K1284-Mode1_Parameter_sheet!$D$9))+$R$9*COS($R$7*(K1284-Mode1_Parameter_sheet!$D$9))+$R$11*SIN($R$7*(K1284-Mode1_Parameter_sheet!$D$9))</f>
        <v>-1.8551872388090689E-2</v>
      </c>
      <c r="M1284" s="33">
        <f>L1284+Mode1_Parameter_sheet!$D$7</f>
        <v>0.1333853710169422</v>
      </c>
      <c r="N1284" s="33">
        <f>$R$8*COS($R$6*(K1284-Mode1_Parameter_sheet!$D$9))+$R$10*SIN($R$6*(K1284-Mode1_Parameter_sheet!$D$9))-$R$9*COS($R$7*(K1284-Mode1_Parameter_sheet!$D$9))-$R$11*SIN($R$7*(K1284-Mode1_Parameter_sheet!$D$9))</f>
        <v>-3.6609311717917606E-2</v>
      </c>
      <c r="O1284" s="33">
        <f>N1284+Mode1_Parameter_sheet!$D$8</f>
        <v>0.51275631487591422</v>
      </c>
    </row>
    <row r="1285" spans="2:15">
      <c r="B1285" s="29">
        <v>1279</v>
      </c>
      <c r="C1285" s="26">
        <v>42.633333329999999</v>
      </c>
      <c r="D1285" s="26">
        <v>0.14394284830000001</v>
      </c>
      <c r="E1285" s="26">
        <v>8.3528348850000003E-2</v>
      </c>
      <c r="F1285" s="26">
        <f>D1285-Mode1_Parameter_sheet!$D$7</f>
        <v>-7.9943951050328865E-3</v>
      </c>
      <c r="G1285" s="26">
        <v>0.51141345620000001</v>
      </c>
      <c r="H1285" s="26">
        <v>-5.5759833129999999E-2</v>
      </c>
      <c r="I1285" s="26">
        <f>G1285-Mode1_Parameter_sheet!$D$8</f>
        <v>-3.7952170393831808E-2</v>
      </c>
      <c r="K1285" s="26">
        <v>42.633333329999999</v>
      </c>
      <c r="L1285" s="33">
        <f>$R$8*COS($R$6*(K1285-Mode1_Parameter_sheet!$D$9))+$R$10*SIN($R$6*(K1285-Mode1_Parameter_sheet!$D$9))+$R$9*COS($R$7*(K1285-Mode1_Parameter_sheet!$D$9))+$R$11*SIN($R$7*(K1285-Mode1_Parameter_sheet!$D$9))</f>
        <v>-1.5199749973183378E-2</v>
      </c>
      <c r="M1285" s="33">
        <f>L1285+Mode1_Parameter_sheet!$D$7</f>
        <v>0.13673749343184952</v>
      </c>
      <c r="N1285" s="33">
        <f>$R$8*COS($R$6*(K1285-Mode1_Parameter_sheet!$D$9))+$R$10*SIN($R$6*(K1285-Mode1_Parameter_sheet!$D$9))-$R$9*COS($R$7*(K1285-Mode1_Parameter_sheet!$D$9))-$R$11*SIN($R$7*(K1285-Mode1_Parameter_sheet!$D$9))</f>
        <v>-3.9354736821252352E-2</v>
      </c>
      <c r="O1285" s="33">
        <f>N1285+Mode1_Parameter_sheet!$D$8</f>
        <v>0.51001088977257947</v>
      </c>
    </row>
    <row r="1286" spans="2:15">
      <c r="B1286" s="29">
        <v>1280</v>
      </c>
      <c r="C1286" s="26">
        <v>42.666666669999998</v>
      </c>
      <c r="D1286" s="26">
        <v>0.1468389742</v>
      </c>
      <c r="E1286" s="26">
        <v>8.6243978829999998E-2</v>
      </c>
      <c r="F1286" s="26">
        <f>D1286-Mode1_Parameter_sheet!$D$7</f>
        <v>-5.0982692050328959E-3</v>
      </c>
      <c r="G1286" s="26">
        <v>0.50982442240000003</v>
      </c>
      <c r="H1286" s="26">
        <v>-4.5871663520000001E-2</v>
      </c>
      <c r="I1286" s="26">
        <f>G1286-Mode1_Parameter_sheet!$D$8</f>
        <v>-3.954120419383178E-2</v>
      </c>
      <c r="K1286" s="26">
        <v>42.666666669999998</v>
      </c>
      <c r="L1286" s="33">
        <f>$R$8*COS($R$6*(K1286-Mode1_Parameter_sheet!$D$9))+$R$10*SIN($R$6*(K1286-Mode1_Parameter_sheet!$D$9))+$R$9*COS($R$7*(K1286-Mode1_Parameter_sheet!$D$9))+$R$11*SIN($R$7*(K1286-Mode1_Parameter_sheet!$D$9))</f>
        <v>-1.1805545124200293E-2</v>
      </c>
      <c r="M1286" s="33">
        <f>L1286+Mode1_Parameter_sheet!$D$7</f>
        <v>0.14013169828083261</v>
      </c>
      <c r="N1286" s="33">
        <f>$R$8*COS($R$6*(K1286-Mode1_Parameter_sheet!$D$9))+$R$10*SIN($R$6*(K1286-Mode1_Parameter_sheet!$D$9))-$R$9*COS($R$7*(K1286-Mode1_Parameter_sheet!$D$9))-$R$11*SIN($R$7*(K1286-Mode1_Parameter_sheet!$D$9))</f>
        <v>-4.1802969926963501E-2</v>
      </c>
      <c r="O1286" s="33">
        <f>N1286+Mode1_Parameter_sheet!$D$8</f>
        <v>0.50756265666686828</v>
      </c>
    </row>
    <row r="1287" spans="2:15">
      <c r="B1287" s="29">
        <v>1281</v>
      </c>
      <c r="C1287" s="26">
        <v>42.7</v>
      </c>
      <c r="D1287" s="26">
        <v>0.1496924469</v>
      </c>
      <c r="E1287" s="26">
        <v>8.0372896860000001E-2</v>
      </c>
      <c r="F1287" s="26">
        <f>D1287-Mode1_Parameter_sheet!$D$7</f>
        <v>-2.2447965050328977E-3</v>
      </c>
      <c r="G1287" s="26">
        <v>0.50835534530000004</v>
      </c>
      <c r="H1287" s="26">
        <v>-4.1401382840000001E-2</v>
      </c>
      <c r="I1287" s="26">
        <f>G1287-Mode1_Parameter_sheet!$D$8</f>
        <v>-4.1010281293831774E-2</v>
      </c>
      <c r="K1287" s="26">
        <v>42.7</v>
      </c>
      <c r="L1287" s="33">
        <f>$R$8*COS($R$6*(K1287-Mode1_Parameter_sheet!$D$9))+$R$10*SIN($R$6*(K1287-Mode1_Parameter_sheet!$D$9))+$R$9*COS($R$7*(K1287-Mode1_Parameter_sheet!$D$9))+$R$11*SIN($R$7*(K1287-Mode1_Parameter_sheet!$D$9))</f>
        <v>-8.4030536309798731E-3</v>
      </c>
      <c r="M1287" s="33">
        <f>L1287+Mode1_Parameter_sheet!$D$7</f>
        <v>0.14353418977405302</v>
      </c>
      <c r="N1287" s="33">
        <f>$R$8*COS($R$6*(K1287-Mode1_Parameter_sheet!$D$9))+$R$10*SIN($R$6*(K1287-Mode1_Parameter_sheet!$D$9))-$R$9*COS($R$7*(K1287-Mode1_Parameter_sheet!$D$9))-$R$11*SIN($R$7*(K1287-Mode1_Parameter_sheet!$D$9))</f>
        <v>-4.3926098806336335E-2</v>
      </c>
      <c r="O1287" s="33">
        <f>N1287+Mode1_Parameter_sheet!$D$8</f>
        <v>0.50543952778749546</v>
      </c>
    </row>
    <row r="1288" spans="2:15">
      <c r="B1288" s="29">
        <v>1282</v>
      </c>
      <c r="C1288" s="26">
        <v>42.733333330000001</v>
      </c>
      <c r="D1288" s="26">
        <v>0.1521971674</v>
      </c>
      <c r="E1288" s="26">
        <v>7.8056396560000005E-2</v>
      </c>
      <c r="F1288" s="26">
        <f>D1288-Mode1_Parameter_sheet!$D$7</f>
        <v>2.5992399496710394E-4</v>
      </c>
      <c r="G1288" s="26">
        <v>0.50706433019999997</v>
      </c>
      <c r="H1288" s="26">
        <v>-3.0059136260000001E-2</v>
      </c>
      <c r="I1288" s="26">
        <f>G1288-Mode1_Parameter_sheet!$D$8</f>
        <v>-4.2301296393831844E-2</v>
      </c>
      <c r="K1288" s="26">
        <v>42.733333330000001</v>
      </c>
      <c r="L1288" s="33">
        <f>$R$8*COS($R$6*(K1288-Mode1_Parameter_sheet!$D$9))+$R$10*SIN($R$6*(K1288-Mode1_Parameter_sheet!$D$9))+$R$9*COS($R$7*(K1288-Mode1_Parameter_sheet!$D$9))+$R$11*SIN($R$7*(K1288-Mode1_Parameter_sheet!$D$9))</f>
        <v>-5.0254318892026077E-3</v>
      </c>
      <c r="M1288" s="33">
        <f>L1288+Mode1_Parameter_sheet!$D$7</f>
        <v>0.1469118115158303</v>
      </c>
      <c r="N1288" s="33">
        <f>$R$8*COS($R$6*(K1288-Mode1_Parameter_sheet!$D$9))+$R$10*SIN($R$6*(K1288-Mode1_Parameter_sheet!$D$9))-$R$9*COS($R$7*(K1288-Mode1_Parameter_sheet!$D$9))-$R$11*SIN($R$7*(K1288-Mode1_Parameter_sheet!$D$9))</f>
        <v>-4.569892318064521E-2</v>
      </c>
      <c r="O1288" s="33">
        <f>N1288+Mode1_Parameter_sheet!$D$8</f>
        <v>0.50366670341318664</v>
      </c>
    </row>
    <row r="1289" spans="2:15">
      <c r="B1289" s="29">
        <v>1283</v>
      </c>
      <c r="C1289" s="26">
        <v>42.766666669999999</v>
      </c>
      <c r="D1289" s="26">
        <v>0.15489620670000001</v>
      </c>
      <c r="E1289" s="26">
        <v>7.7281489879999998E-2</v>
      </c>
      <c r="F1289" s="26">
        <f>D1289-Mode1_Parameter_sheet!$D$7</f>
        <v>2.9589632949671152E-3</v>
      </c>
      <c r="G1289" s="26">
        <v>0.50635140290000002</v>
      </c>
      <c r="H1289" s="26">
        <v>-1.3448995809999999E-2</v>
      </c>
      <c r="I1289" s="26">
        <f>G1289-Mode1_Parameter_sheet!$D$8</f>
        <v>-4.3014223693831788E-2</v>
      </c>
      <c r="K1289" s="26">
        <v>42.766666669999999</v>
      </c>
      <c r="L1289" s="33">
        <f>$R$8*COS($R$6*(K1289-Mode1_Parameter_sheet!$D$9))+$R$10*SIN($R$6*(K1289-Mode1_Parameter_sheet!$D$9))+$R$9*COS($R$7*(K1289-Mode1_Parameter_sheet!$D$9))+$R$11*SIN($R$7*(K1289-Mode1_Parameter_sheet!$D$9))</f>
        <v>-1.7048670734552997E-3</v>
      </c>
      <c r="M1289" s="33">
        <f>L1289+Mode1_Parameter_sheet!$D$7</f>
        <v>0.1502323763315776</v>
      </c>
      <c r="N1289" s="33">
        <f>$R$8*COS($R$6*(K1289-Mode1_Parameter_sheet!$D$9))+$R$10*SIN($R$6*(K1289-Mode1_Parameter_sheet!$D$9))-$R$9*COS($R$7*(K1289-Mode1_Parameter_sheet!$D$9))-$R$11*SIN($R$7*(K1289-Mode1_Parameter_sheet!$D$9))</f>
        <v>-4.7099235480358118E-2</v>
      </c>
      <c r="O1289" s="33">
        <f>N1289+Mode1_Parameter_sheet!$D$8</f>
        <v>0.50226639111347371</v>
      </c>
    </row>
    <row r="1290" spans="2:15">
      <c r="B1290" s="29">
        <v>1284</v>
      </c>
      <c r="C1290" s="26">
        <v>42.8</v>
      </c>
      <c r="D1290" s="26">
        <v>0.15734926669999999</v>
      </c>
      <c r="E1290" s="26">
        <v>7.1136606699999994E-2</v>
      </c>
      <c r="F1290" s="26">
        <f>D1290-Mode1_Parameter_sheet!$D$7</f>
        <v>5.4120232949670943E-3</v>
      </c>
      <c r="G1290" s="26">
        <v>0.50616773049999997</v>
      </c>
      <c r="H1290" s="26">
        <v>-2.6542517930000001E-3</v>
      </c>
      <c r="I1290" s="26">
        <f>G1290-Mode1_Parameter_sheet!$D$8</f>
        <v>-4.3197896093831845E-2</v>
      </c>
      <c r="K1290" s="26">
        <v>42.8</v>
      </c>
      <c r="L1290" s="33">
        <f>$R$8*COS($R$6*(K1290-Mode1_Parameter_sheet!$D$9))+$R$10*SIN($R$6*(K1290-Mode1_Parameter_sheet!$D$9))+$R$9*COS($R$7*(K1290-Mode1_Parameter_sheet!$D$9))+$R$11*SIN($R$7*(K1290-Mode1_Parameter_sheet!$D$9))</f>
        <v>1.527738191432506E-3</v>
      </c>
      <c r="M1290" s="33">
        <f>L1290+Mode1_Parameter_sheet!$D$7</f>
        <v>0.15346498159646541</v>
      </c>
      <c r="N1290" s="33">
        <f>$R$8*COS($R$6*(K1290-Mode1_Parameter_sheet!$D$9))+$R$10*SIN($R$6*(K1290-Mode1_Parameter_sheet!$D$9))-$R$9*COS($R$7*(K1290-Mode1_Parameter_sheet!$D$9))-$R$11*SIN($R$7*(K1290-Mode1_Parameter_sheet!$D$9))</f>
        <v>-4.8108076273592315E-2</v>
      </c>
      <c r="O1290" s="33">
        <f>N1290+Mode1_Parameter_sheet!$D$8</f>
        <v>0.50125755032023944</v>
      </c>
    </row>
    <row r="1291" spans="2:15">
      <c r="B1291" s="29">
        <v>1285</v>
      </c>
      <c r="C1291" s="26">
        <v>42.833333330000002</v>
      </c>
      <c r="D1291" s="26">
        <v>0.1596386471</v>
      </c>
      <c r="E1291" s="26">
        <v>6.9109559240000007E-2</v>
      </c>
      <c r="F1291" s="26">
        <f>D1291-Mode1_Parameter_sheet!$D$7</f>
        <v>7.7014036949671072E-3</v>
      </c>
      <c r="G1291" s="26">
        <v>0.50617445270000005</v>
      </c>
      <c r="H1291" s="26">
        <v>3.6807880199999999E-3</v>
      </c>
      <c r="I1291" s="26">
        <f>G1291-Mode1_Parameter_sheet!$D$8</f>
        <v>-4.3191173893831758E-2</v>
      </c>
      <c r="K1291" s="26">
        <v>42.833333330000002</v>
      </c>
      <c r="L1291" s="33">
        <f>$R$8*COS($R$6*(K1291-Mode1_Parameter_sheet!$D$9))+$R$10*SIN($R$6*(K1291-Mode1_Parameter_sheet!$D$9))+$R$9*COS($R$7*(K1291-Mode1_Parameter_sheet!$D$9))+$R$11*SIN($R$7*(K1291-Mode1_Parameter_sheet!$D$9))</f>
        <v>4.64307224747873E-3</v>
      </c>
      <c r="M1291" s="33">
        <f>L1291+Mode1_Parameter_sheet!$D$7</f>
        <v>0.15658031565251163</v>
      </c>
      <c r="N1291" s="33">
        <f>$R$8*COS($R$6*(K1291-Mode1_Parameter_sheet!$D$9))+$R$10*SIN($R$6*(K1291-Mode1_Parameter_sheet!$D$9))-$R$9*COS($R$7*(K1291-Mode1_Parameter_sheet!$D$9))-$R$11*SIN($R$7*(K1291-Mode1_Parameter_sheet!$D$9))</f>
        <v>-4.8709962953879957E-2</v>
      </c>
      <c r="O1291" s="33">
        <f>N1291+Mode1_Parameter_sheet!$D$8</f>
        <v>0.50065566363995184</v>
      </c>
    </row>
    <row r="1292" spans="2:15">
      <c r="B1292" s="29">
        <v>1286</v>
      </c>
      <c r="C1292" s="26">
        <v>42.866666670000001</v>
      </c>
      <c r="D1292" s="26">
        <v>0.16195657059999999</v>
      </c>
      <c r="E1292" s="26">
        <v>6.2651607770000006E-2</v>
      </c>
      <c r="F1292" s="26">
        <f>D1292-Mode1_Parameter_sheet!$D$7</f>
        <v>1.0019327194967093E-2</v>
      </c>
      <c r="G1292" s="26">
        <v>0.50641311639999997</v>
      </c>
      <c r="H1292" s="26">
        <v>1.4293267260000001E-2</v>
      </c>
      <c r="I1292" s="26">
        <f>G1292-Mode1_Parameter_sheet!$D$8</f>
        <v>-4.2952510193831839E-2</v>
      </c>
      <c r="K1292" s="26">
        <v>42.866666670000001</v>
      </c>
      <c r="L1292" s="33">
        <f>$R$8*COS($R$6*(K1292-Mode1_Parameter_sheet!$D$9))+$R$10*SIN($R$6*(K1292-Mode1_Parameter_sheet!$D$9))+$R$9*COS($R$7*(K1292-Mode1_Parameter_sheet!$D$9))+$R$11*SIN($R$7*(K1292-Mode1_Parameter_sheet!$D$9))</f>
        <v>7.613690814238426E-3</v>
      </c>
      <c r="M1292" s="33">
        <f>L1292+Mode1_Parameter_sheet!$D$7</f>
        <v>0.15955093421927133</v>
      </c>
      <c r="N1292" s="33">
        <f>$R$8*COS($R$6*(K1292-Mode1_Parameter_sheet!$D$9))+$R$10*SIN($R$6*(K1292-Mode1_Parameter_sheet!$D$9))-$R$9*COS($R$7*(K1292-Mode1_Parameter_sheet!$D$9))-$R$11*SIN($R$7*(K1292-Mode1_Parameter_sheet!$D$9))</f>
        <v>-4.8893081482555875E-2</v>
      </c>
      <c r="O1292" s="33">
        <f>N1292+Mode1_Parameter_sheet!$D$8</f>
        <v>0.50047254511127592</v>
      </c>
    </row>
    <row r="1293" spans="2:15">
      <c r="B1293" s="29">
        <v>1287</v>
      </c>
      <c r="C1293" s="26">
        <v>42.9</v>
      </c>
      <c r="D1293" s="26">
        <v>0.16381542099999999</v>
      </c>
      <c r="E1293" s="26">
        <v>5.8185182379999999E-2</v>
      </c>
      <c r="F1293" s="26">
        <f>D1293-Mode1_Parameter_sheet!$D$7</f>
        <v>1.1878177594967093E-2</v>
      </c>
      <c r="G1293" s="26">
        <v>0.50712733720000003</v>
      </c>
      <c r="H1293" s="26">
        <v>3.020553782E-2</v>
      </c>
      <c r="I1293" s="26">
        <f>G1293-Mode1_Parameter_sheet!$D$8</f>
        <v>-4.2238289393831785E-2</v>
      </c>
      <c r="K1293" s="26">
        <v>42.9</v>
      </c>
      <c r="L1293" s="33">
        <f>$R$8*COS($R$6*(K1293-Mode1_Parameter_sheet!$D$9))+$R$10*SIN($R$6*(K1293-Mode1_Parameter_sheet!$D$9))+$R$9*COS($R$7*(K1293-Mode1_Parameter_sheet!$D$9))+$R$11*SIN($R$7*(K1293-Mode1_Parameter_sheet!$D$9))</f>
        <v>1.0414270394484053E-2</v>
      </c>
      <c r="M1293" s="33">
        <f>L1293+Mode1_Parameter_sheet!$D$7</f>
        <v>0.16235151379951696</v>
      </c>
      <c r="N1293" s="33">
        <f>$R$8*COS($R$6*(K1293-Mode1_Parameter_sheet!$D$9))+$R$10*SIN($R$6*(K1293-Mode1_Parameter_sheet!$D$9))-$R$9*COS($R$7*(K1293-Mode1_Parameter_sheet!$D$9))-$R$11*SIN($R$7*(K1293-Mode1_Parameter_sheet!$D$9))</f>
        <v>-4.8649445483689796E-2</v>
      </c>
      <c r="O1293" s="33">
        <f>N1293+Mode1_Parameter_sheet!$D$8</f>
        <v>0.50071618111014204</v>
      </c>
    </row>
    <row r="1294" spans="2:15">
      <c r="B1294" s="29">
        <v>1288</v>
      </c>
      <c r="C1294" s="26">
        <v>42.933333330000004</v>
      </c>
      <c r="D1294" s="26">
        <v>0.16583558279999999</v>
      </c>
      <c r="E1294" s="26">
        <v>5.2922675320000001E-2</v>
      </c>
      <c r="F1294" s="26">
        <f>D1294-Mode1_Parameter_sheet!$D$7</f>
        <v>1.3898339394967096E-2</v>
      </c>
      <c r="G1294" s="26">
        <v>0.50842681889999997</v>
      </c>
      <c r="H1294" s="26">
        <v>4.2367188040000003E-2</v>
      </c>
      <c r="I1294" s="26">
        <f>G1294-Mode1_Parameter_sheet!$D$8</f>
        <v>-4.0938807693831847E-2</v>
      </c>
      <c r="K1294" s="26">
        <v>42.933333330000004</v>
      </c>
      <c r="L1294" s="33">
        <f>$R$8*COS($R$6*(K1294-Mode1_Parameter_sheet!$D$9))+$R$10*SIN($R$6*(K1294-Mode1_Parameter_sheet!$D$9))+$R$9*COS($R$7*(K1294-Mode1_Parameter_sheet!$D$9))+$R$11*SIN($R$7*(K1294-Mode1_Parameter_sheet!$D$9))</f>
        <v>1.3021843427247926E-2</v>
      </c>
      <c r="M1294" s="33">
        <f>L1294+Mode1_Parameter_sheet!$D$7</f>
        <v>0.16495908683228083</v>
      </c>
      <c r="N1294" s="33">
        <f>$R$8*COS($R$6*(K1294-Mode1_Parameter_sheet!$D$9))+$R$10*SIN($R$6*(K1294-Mode1_Parameter_sheet!$D$9))-$R$9*COS($R$7*(K1294-Mode1_Parameter_sheet!$D$9))-$R$11*SIN($R$7*(K1294-Mode1_Parameter_sheet!$D$9))</f>
        <v>-4.7975018562757071E-2</v>
      </c>
      <c r="O1294" s="33">
        <f>N1294+Mode1_Parameter_sheet!$D$8</f>
        <v>0.50139060803107471</v>
      </c>
    </row>
    <row r="1295" spans="2:15">
      <c r="B1295" s="29">
        <v>1289</v>
      </c>
      <c r="C1295" s="26">
        <v>42.966666670000002</v>
      </c>
      <c r="D1295" s="26">
        <v>0.16734359930000001</v>
      </c>
      <c r="E1295" s="26">
        <v>4.4544753399999998E-2</v>
      </c>
      <c r="F1295" s="26">
        <f>D1295-Mode1_Parameter_sheet!$D$7</f>
        <v>1.5406355894967111E-2</v>
      </c>
      <c r="G1295" s="26">
        <v>0.50995181639999998</v>
      </c>
      <c r="H1295" s="26">
        <v>5.384316686E-2</v>
      </c>
      <c r="I1295" s="26">
        <f>G1295-Mode1_Parameter_sheet!$D$8</f>
        <v>-3.9413810193831833E-2</v>
      </c>
      <c r="K1295" s="26">
        <v>42.966666670000002</v>
      </c>
      <c r="L1295" s="33">
        <f>$R$8*COS($R$6*(K1295-Mode1_Parameter_sheet!$D$9))+$R$10*SIN($R$6*(K1295-Mode1_Parameter_sheet!$D$9))+$R$9*COS($R$7*(K1295-Mode1_Parameter_sheet!$D$9))+$R$11*SIN($R$7*(K1295-Mode1_Parameter_sheet!$D$9))</f>
        <v>1.5415996829330088E-2</v>
      </c>
      <c r="M1295" s="33">
        <f>L1295+Mode1_Parameter_sheet!$D$7</f>
        <v>0.16735324023436299</v>
      </c>
      <c r="N1295" s="33">
        <f>$R$8*COS($R$6*(K1295-Mode1_Parameter_sheet!$D$9))+$R$10*SIN($R$6*(K1295-Mode1_Parameter_sheet!$D$9))-$R$9*COS($R$7*(K1295-Mode1_Parameter_sheet!$D$9))-$R$11*SIN($R$7*(K1295-Mode1_Parameter_sheet!$D$9))</f>
        <v>-4.6869797298607185E-2</v>
      </c>
      <c r="O1295" s="33">
        <f>N1295+Mode1_Parameter_sheet!$D$8</f>
        <v>0.50249582929522463</v>
      </c>
    </row>
    <row r="1296" spans="2:15">
      <c r="B1296" s="29">
        <v>1290</v>
      </c>
      <c r="C1296" s="26">
        <v>43</v>
      </c>
      <c r="D1296" s="26">
        <v>0.168805233</v>
      </c>
      <c r="E1296" s="26">
        <v>4.181957058E-2</v>
      </c>
      <c r="F1296" s="26">
        <f>D1296-Mode1_Parameter_sheet!$D$7</f>
        <v>1.6867989594967103E-2</v>
      </c>
      <c r="G1296" s="26">
        <v>0.51201636340000001</v>
      </c>
      <c r="H1296" s="26">
        <v>6.4668704229999999E-2</v>
      </c>
      <c r="I1296" s="26">
        <f>G1296-Mode1_Parameter_sheet!$D$8</f>
        <v>-3.7349263193831805E-2</v>
      </c>
      <c r="K1296" s="26">
        <v>43</v>
      </c>
      <c r="L1296" s="33">
        <f>$R$8*COS($R$6*(K1296-Mode1_Parameter_sheet!$D$9))+$R$10*SIN($R$6*(K1296-Mode1_Parameter_sheet!$D$9))+$R$9*COS($R$7*(K1296-Mode1_Parameter_sheet!$D$9))+$R$11*SIN($R$7*(K1296-Mode1_Parameter_sheet!$D$9))</f>
        <v>1.7579041382688107E-2</v>
      </c>
      <c r="M1296" s="33">
        <f>L1296+Mode1_Parameter_sheet!$D$7</f>
        <v>0.16951628478772102</v>
      </c>
      <c r="N1296" s="33">
        <f>$R$8*COS($R$6*(K1296-Mode1_Parameter_sheet!$D$9))+$R$10*SIN($R$6*(K1296-Mode1_Parameter_sheet!$D$9))-$R$9*COS($R$7*(K1296-Mode1_Parameter_sheet!$D$9))-$R$11*SIN($R$7*(K1296-Mode1_Parameter_sheet!$D$9))</f>
        <v>-4.5337857166372841E-2</v>
      </c>
      <c r="O1296" s="33">
        <f>N1296+Mode1_Parameter_sheet!$D$8</f>
        <v>0.50402776942745897</v>
      </c>
    </row>
    <row r="1297" spans="2:15">
      <c r="B1297" s="29">
        <v>1291</v>
      </c>
      <c r="C1297" s="26">
        <v>43.033333329999998</v>
      </c>
      <c r="D1297" s="26">
        <v>0.17013157070000001</v>
      </c>
      <c r="E1297" s="26">
        <v>3.3086046260000002E-2</v>
      </c>
      <c r="F1297" s="26">
        <f>D1297-Mode1_Parameter_sheet!$D$7</f>
        <v>1.8194327294967116E-2</v>
      </c>
      <c r="G1297" s="26">
        <v>0.51426306340000005</v>
      </c>
      <c r="H1297" s="26">
        <v>7.5607559160000004E-2</v>
      </c>
      <c r="I1297" s="26">
        <f>G1297-Mode1_Parameter_sheet!$D$8</f>
        <v>-3.5102563193831759E-2</v>
      </c>
      <c r="K1297" s="26">
        <v>43.033333329999998</v>
      </c>
      <c r="L1297" s="33">
        <f>$R$8*COS($R$6*(K1297-Mode1_Parameter_sheet!$D$9))+$R$10*SIN($R$6*(K1297-Mode1_Parameter_sheet!$D$9))+$R$9*COS($R$7*(K1297-Mode1_Parameter_sheet!$D$9))+$R$11*SIN($R$7*(K1297-Mode1_Parameter_sheet!$D$9))</f>
        <v>1.9496155608833915E-2</v>
      </c>
      <c r="M1297" s="33">
        <f>L1297+Mode1_Parameter_sheet!$D$7</f>
        <v>0.17143339901386681</v>
      </c>
      <c r="N1297" s="33">
        <f>$R$8*COS($R$6*(K1297-Mode1_Parameter_sheet!$D$9))+$R$10*SIN($R$6*(K1297-Mode1_Parameter_sheet!$D$9))-$R$9*COS($R$7*(K1297-Mode1_Parameter_sheet!$D$9))-$R$11*SIN($R$7*(K1297-Mode1_Parameter_sheet!$D$9))</f>
        <v>-4.3387354761736691E-2</v>
      </c>
      <c r="O1297" s="33">
        <f>N1297+Mode1_Parameter_sheet!$D$8</f>
        <v>0.50597827183209509</v>
      </c>
    </row>
    <row r="1298" spans="2:15">
      <c r="B1298" s="29">
        <v>1292</v>
      </c>
      <c r="C1298" s="26">
        <v>43.066666669999996</v>
      </c>
      <c r="D1298" s="26">
        <v>0.17101096939999999</v>
      </c>
      <c r="E1298" s="26">
        <v>2.4304394819999998E-2</v>
      </c>
      <c r="F1298" s="26">
        <f>D1298-Mode1_Parameter_sheet!$D$7</f>
        <v>1.9073725994967095E-2</v>
      </c>
      <c r="G1298" s="26">
        <v>0.5170568673</v>
      </c>
      <c r="H1298" s="26">
        <v>8.4110196560000003E-2</v>
      </c>
      <c r="I1298" s="26">
        <f>G1298-Mode1_Parameter_sheet!$D$8</f>
        <v>-3.2308759293831812E-2</v>
      </c>
      <c r="K1298" s="26">
        <v>43.066666669999996</v>
      </c>
      <c r="L1298" s="33">
        <f>$R$8*COS($R$6*(K1298-Mode1_Parameter_sheet!$D$9))+$R$10*SIN($R$6*(K1298-Mode1_Parameter_sheet!$D$9))+$R$9*COS($R$7*(K1298-Mode1_Parameter_sheet!$D$9))+$R$11*SIN($R$7*(K1298-Mode1_Parameter_sheet!$D$9))</f>
        <v>2.1155489934600702E-2</v>
      </c>
      <c r="M1298" s="33">
        <f>L1298+Mode1_Parameter_sheet!$D$7</f>
        <v>0.1730927333396336</v>
      </c>
      <c r="N1298" s="33">
        <f>$R$8*COS($R$6*(K1298-Mode1_Parameter_sheet!$D$9))+$R$10*SIN($R$6*(K1298-Mode1_Parameter_sheet!$D$9))-$R$9*COS($R$7*(K1298-Mode1_Parameter_sheet!$D$9))-$R$11*SIN($R$7*(K1298-Mode1_Parameter_sheet!$D$9))</f>
        <v>-4.1030491976553396E-2</v>
      </c>
      <c r="O1298" s="33">
        <f>N1298+Mode1_Parameter_sheet!$D$8</f>
        <v>0.50833513461727842</v>
      </c>
    </row>
    <row r="1299" spans="2:15">
      <c r="B1299" s="29">
        <v>1293</v>
      </c>
      <c r="C1299" s="26">
        <v>43.1</v>
      </c>
      <c r="D1299" s="26">
        <v>0.17175186370000001</v>
      </c>
      <c r="E1299" s="26">
        <v>2.0736349769999999E-2</v>
      </c>
      <c r="F1299" s="26">
        <f>D1299-Mode1_Parameter_sheet!$D$7</f>
        <v>1.9814620294967111E-2</v>
      </c>
      <c r="G1299" s="26">
        <v>0.51987040979999999</v>
      </c>
      <c r="H1299" s="26">
        <v>9.0056444740000005E-2</v>
      </c>
      <c r="I1299" s="26">
        <f>G1299-Mode1_Parameter_sheet!$D$8</f>
        <v>-2.9495216793831824E-2</v>
      </c>
      <c r="K1299" s="26">
        <v>43.1</v>
      </c>
      <c r="L1299" s="33">
        <f>$R$8*COS($R$6*(K1299-Mode1_Parameter_sheet!$D$9))+$R$10*SIN($R$6*(K1299-Mode1_Parameter_sheet!$D$9))+$R$9*COS($R$7*(K1299-Mode1_Parameter_sheet!$D$9))+$R$11*SIN($R$7*(K1299-Mode1_Parameter_sheet!$D$9))</f>
        <v>2.2548238459324119E-2</v>
      </c>
      <c r="M1299" s="33">
        <f>L1299+Mode1_Parameter_sheet!$D$7</f>
        <v>0.17448548186435703</v>
      </c>
      <c r="N1299" s="33">
        <f>$R$8*COS($R$6*(K1299-Mode1_Parameter_sheet!$D$9))+$R$10*SIN($R$6*(K1299-Mode1_Parameter_sheet!$D$9))-$R$9*COS($R$7*(K1299-Mode1_Parameter_sheet!$D$9))-$R$11*SIN($R$7*(K1299-Mode1_Parameter_sheet!$D$9))</f>
        <v>-3.8283442029625671E-2</v>
      </c>
      <c r="O1299" s="33">
        <f>N1299+Mode1_Parameter_sheet!$D$8</f>
        <v>0.51108218456420618</v>
      </c>
    </row>
    <row r="1300" spans="2:15">
      <c r="B1300" s="29">
        <v>1294</v>
      </c>
      <c r="C1300" s="26">
        <v>43.133333329999999</v>
      </c>
      <c r="D1300" s="26">
        <v>0.17239339279999999</v>
      </c>
      <c r="E1300" s="26">
        <v>1.175165811E-2</v>
      </c>
      <c r="F1300" s="26">
        <f>D1300-Mode1_Parameter_sheet!$D$7</f>
        <v>2.0456149394967094E-2</v>
      </c>
      <c r="G1300" s="26">
        <v>0.52306063030000005</v>
      </c>
      <c r="H1300" s="26">
        <v>0.10218089430000001</v>
      </c>
      <c r="I1300" s="26">
        <f>G1300-Mode1_Parameter_sheet!$D$8</f>
        <v>-2.6304996293831762E-2</v>
      </c>
      <c r="K1300" s="26">
        <v>43.133333329999999</v>
      </c>
      <c r="L1300" s="33">
        <f>$R$8*COS($R$6*(K1300-Mode1_Parameter_sheet!$D$9))+$R$10*SIN($R$6*(K1300-Mode1_Parameter_sheet!$D$9))+$R$9*COS($R$7*(K1300-Mode1_Parameter_sheet!$D$9))+$R$11*SIN($R$7*(K1300-Mode1_Parameter_sheet!$D$9))</f>
        <v>2.3668680708115945E-2</v>
      </c>
      <c r="M1300" s="33">
        <f>L1300+Mode1_Parameter_sheet!$D$7</f>
        <v>0.17560592411314885</v>
      </c>
      <c r="N1300" s="33">
        <f>$R$8*COS($R$6*(K1300-Mode1_Parameter_sheet!$D$9))+$R$10*SIN($R$6*(K1300-Mode1_Parameter_sheet!$D$9))-$R$9*COS($R$7*(K1300-Mode1_Parameter_sheet!$D$9))-$R$11*SIN($R$7*(K1300-Mode1_Parameter_sheet!$D$9))</f>
        <v>-3.5166228649550296E-2</v>
      </c>
      <c r="O1300" s="33">
        <f>N1300+Mode1_Parameter_sheet!$D$8</f>
        <v>0.51419939794428149</v>
      </c>
    </row>
    <row r="1301" spans="2:15">
      <c r="B1301" s="29">
        <v>1295</v>
      </c>
      <c r="C1301" s="26">
        <v>43.166666669999998</v>
      </c>
      <c r="D1301" s="26">
        <v>0.17253530750000001</v>
      </c>
      <c r="E1301" s="26">
        <v>2.1090038719999999E-3</v>
      </c>
      <c r="F1301" s="26">
        <f>D1301-Mode1_Parameter_sheet!$D$7</f>
        <v>2.0598064094967117E-2</v>
      </c>
      <c r="G1301" s="26">
        <v>0.52668246939999996</v>
      </c>
      <c r="H1301" s="26">
        <v>0.11006531479999999</v>
      </c>
      <c r="I1301" s="26">
        <f>G1301-Mode1_Parameter_sheet!$D$8</f>
        <v>-2.2683157193831849E-2</v>
      </c>
      <c r="K1301" s="26">
        <v>43.166666669999998</v>
      </c>
      <c r="L1301" s="33">
        <f>$R$8*COS($R$6*(K1301-Mode1_Parameter_sheet!$D$9))+$R$10*SIN($R$6*(K1301-Mode1_Parameter_sheet!$D$9))+$R$9*COS($R$7*(K1301-Mode1_Parameter_sheet!$D$9))+$R$11*SIN($R$7*(K1301-Mode1_Parameter_sheet!$D$9))</f>
        <v>2.4514184295228319E-2</v>
      </c>
      <c r="M1301" s="33">
        <f>L1301+Mode1_Parameter_sheet!$D$7</f>
        <v>0.1764514277002612</v>
      </c>
      <c r="N1301" s="33">
        <f>$R$8*COS($R$6*(K1301-Mode1_Parameter_sheet!$D$9))+$R$10*SIN($R$6*(K1301-Mode1_Parameter_sheet!$D$9))-$R$9*COS($R$7*(K1301-Mode1_Parameter_sheet!$D$9))-$R$11*SIN($R$7*(K1301-Mode1_Parameter_sheet!$D$9))</f>
        <v>-3.1702572110261312E-2</v>
      </c>
      <c r="O1301" s="33">
        <f>N1301+Mode1_Parameter_sheet!$D$8</f>
        <v>0.51766305448357053</v>
      </c>
    </row>
    <row r="1302" spans="2:15">
      <c r="B1302" s="29">
        <v>1296</v>
      </c>
      <c r="C1302" s="26">
        <v>43.2</v>
      </c>
      <c r="D1302" s="26">
        <v>0.172533993</v>
      </c>
      <c r="E1302" s="26">
        <v>-1.7945533519999999E-4</v>
      </c>
      <c r="F1302" s="26">
        <f>D1302-Mode1_Parameter_sheet!$D$7</f>
        <v>2.0596749594967101E-2</v>
      </c>
      <c r="G1302" s="26">
        <v>0.53039831790000003</v>
      </c>
      <c r="H1302" s="26">
        <v>0.1123820851</v>
      </c>
      <c r="I1302" s="26">
        <f>G1302-Mode1_Parameter_sheet!$D$8</f>
        <v>-1.8967308693831786E-2</v>
      </c>
      <c r="K1302" s="26">
        <v>43.2</v>
      </c>
      <c r="L1302" s="33">
        <f>$R$8*COS($R$6*(K1302-Mode1_Parameter_sheet!$D$9))+$R$10*SIN($R$6*(K1302-Mode1_Parameter_sheet!$D$9))+$R$9*COS($R$7*(K1302-Mode1_Parameter_sheet!$D$9))+$R$11*SIN($R$7*(K1302-Mode1_Parameter_sheet!$D$9))</f>
        <v>2.5085175113335977E-2</v>
      </c>
      <c r="M1302" s="33">
        <f>L1302+Mode1_Parameter_sheet!$D$7</f>
        <v>0.17702241851836886</v>
      </c>
      <c r="N1302" s="33">
        <f>$R$8*COS($R$6*(K1302-Mode1_Parameter_sheet!$D$9))+$R$10*SIN($R$6*(K1302-Mode1_Parameter_sheet!$D$9))-$R$9*COS($R$7*(K1302-Mode1_Parameter_sheet!$D$9))-$R$11*SIN($R$7*(K1302-Mode1_Parameter_sheet!$D$9))</f>
        <v>-2.7919699535206E-2</v>
      </c>
      <c r="O1302" s="33">
        <f>N1302+Mode1_Parameter_sheet!$D$8</f>
        <v>0.5214459270586258</v>
      </c>
    </row>
    <row r="1303" spans="2:15">
      <c r="B1303" s="29">
        <v>1297</v>
      </c>
      <c r="C1303" s="26">
        <v>43.233333330000001</v>
      </c>
      <c r="D1303" s="26">
        <v>0.17252334389999999</v>
      </c>
      <c r="E1303" s="26">
        <v>-5.1601363829999998E-3</v>
      </c>
      <c r="F1303" s="26">
        <f>D1303-Mode1_Parameter_sheet!$D$7</f>
        <v>2.0586100494967091E-2</v>
      </c>
      <c r="G1303" s="26">
        <v>0.53417460839999997</v>
      </c>
      <c r="H1303" s="26">
        <v>0.1204637705</v>
      </c>
      <c r="I1303" s="26">
        <f>G1303-Mode1_Parameter_sheet!$D$8</f>
        <v>-1.519101819383184E-2</v>
      </c>
      <c r="K1303" s="26">
        <v>43.233333330000001</v>
      </c>
      <c r="L1303" s="33">
        <f>$R$8*COS($R$6*(K1303-Mode1_Parameter_sheet!$D$9))+$R$10*SIN($R$6*(K1303-Mode1_Parameter_sheet!$D$9))+$R$9*COS($R$7*(K1303-Mode1_Parameter_sheet!$D$9))+$R$11*SIN($R$7*(K1303-Mode1_Parameter_sheet!$D$9))</f>
        <v>2.538507616613242E-2</v>
      </c>
      <c r="M1303" s="33">
        <f>L1303+Mode1_Parameter_sheet!$D$7</f>
        <v>0.17732231957116532</v>
      </c>
      <c r="N1303" s="33">
        <f>$R$8*COS($R$6*(K1303-Mode1_Parameter_sheet!$D$9))+$R$10*SIN($R$6*(K1303-Mode1_Parameter_sheet!$D$9))-$R$9*COS($R$7*(K1303-Mode1_Parameter_sheet!$D$9))-$R$11*SIN($R$7*(K1303-Mode1_Parameter_sheet!$D$9))</f>
        <v>-2.3848109300753342E-2</v>
      </c>
      <c r="O1303" s="33">
        <f>N1303+Mode1_Parameter_sheet!$D$8</f>
        <v>0.5255175172930785</v>
      </c>
    </row>
    <row r="1304" spans="2:15">
      <c r="B1304" s="29">
        <v>1298</v>
      </c>
      <c r="C1304" s="26">
        <v>43.266666669999999</v>
      </c>
      <c r="D1304" s="26">
        <v>0.17218998390000001</v>
      </c>
      <c r="E1304" s="26">
        <v>-1.2762227669999999E-2</v>
      </c>
      <c r="F1304" s="26">
        <f>D1304-Mode1_Parameter_sheet!$D$7</f>
        <v>2.0252740494967114E-2</v>
      </c>
      <c r="G1304" s="26">
        <v>0.53842923600000003</v>
      </c>
      <c r="H1304" s="26">
        <v>0.1268985064</v>
      </c>
      <c r="I1304" s="26">
        <f>G1304-Mode1_Parameter_sheet!$D$8</f>
        <v>-1.093639059383178E-2</v>
      </c>
      <c r="K1304" s="26">
        <v>43.266666669999999</v>
      </c>
      <c r="L1304" s="33">
        <f>$R$8*COS($R$6*(K1304-Mode1_Parameter_sheet!$D$9))+$R$10*SIN($R$6*(K1304-Mode1_Parameter_sheet!$D$9))+$R$9*COS($R$7*(K1304-Mode1_Parameter_sheet!$D$9))+$R$11*SIN($R$7*(K1304-Mode1_Parameter_sheet!$D$9))</f>
        <v>2.5420211504404596E-2</v>
      </c>
      <c r="M1304" s="33">
        <f>L1304+Mode1_Parameter_sheet!$D$7</f>
        <v>0.1773574549094375</v>
      </c>
      <c r="N1304" s="33">
        <f>$R$8*COS($R$6*(K1304-Mode1_Parameter_sheet!$D$9))+$R$10*SIN($R$6*(K1304-Mode1_Parameter_sheet!$D$9))-$R$9*COS($R$7*(K1304-Mode1_Parameter_sheet!$D$9))-$R$11*SIN($R$7*(K1304-Mode1_Parameter_sheet!$D$9))</f>
        <v>-1.9521310437074151E-2</v>
      </c>
      <c r="O1304" s="33">
        <f>N1304+Mode1_Parameter_sheet!$D$8</f>
        <v>0.52984431615675764</v>
      </c>
    </row>
    <row r="1305" spans="2:15">
      <c r="B1305" s="29">
        <v>1299</v>
      </c>
      <c r="C1305" s="26">
        <v>43.3</v>
      </c>
      <c r="D1305" s="26">
        <v>0.17167252869999999</v>
      </c>
      <c r="E1305" s="26">
        <v>-1.939148316E-2</v>
      </c>
      <c r="F1305" s="26">
        <f>D1305-Mode1_Parameter_sheet!$D$7</f>
        <v>1.9735285294967098E-2</v>
      </c>
      <c r="G1305" s="26">
        <v>0.54263450889999998</v>
      </c>
      <c r="H1305" s="26">
        <v>0.12832501230000001</v>
      </c>
      <c r="I1305" s="26">
        <f>G1305-Mode1_Parameter_sheet!$D$8</f>
        <v>-6.731117693831834E-3</v>
      </c>
      <c r="K1305" s="26">
        <v>43.3</v>
      </c>
      <c r="L1305" s="33">
        <f>$R$8*COS($R$6*(K1305-Mode1_Parameter_sheet!$D$9))+$R$10*SIN($R$6*(K1305-Mode1_Parameter_sheet!$D$9))+$R$9*COS($R$7*(K1305-Mode1_Parameter_sheet!$D$9))+$R$11*SIN($R$7*(K1305-Mode1_Parameter_sheet!$D$9))</f>
        <v>2.519968074052523E-2</v>
      </c>
      <c r="M1305" s="33">
        <f>L1305+Mode1_Parameter_sheet!$D$7</f>
        <v>0.17713692414555812</v>
      </c>
      <c r="N1305" s="33">
        <f>$R$8*COS($R$6*(K1305-Mode1_Parameter_sheet!$D$9))+$R$10*SIN($R$6*(K1305-Mode1_Parameter_sheet!$D$9))-$R$9*COS($R$7*(K1305-Mode1_Parameter_sheet!$D$9))-$R$11*SIN($R$7*(K1305-Mode1_Parameter_sheet!$D$9))</f>
        <v>-1.4975532020694005E-2</v>
      </c>
      <c r="O1305" s="33">
        <f>N1305+Mode1_Parameter_sheet!$D$8</f>
        <v>0.5343900945731378</v>
      </c>
    </row>
    <row r="1306" spans="2:15">
      <c r="B1306" s="29">
        <v>1300</v>
      </c>
      <c r="C1306" s="26">
        <v>43.333333330000002</v>
      </c>
      <c r="D1306" s="26">
        <v>0.17089721839999999</v>
      </c>
      <c r="E1306" s="26">
        <v>-2.633310963E-2</v>
      </c>
      <c r="F1306" s="26">
        <f>D1306-Mode1_Parameter_sheet!$D$7</f>
        <v>1.8959974994967099E-2</v>
      </c>
      <c r="G1306" s="26">
        <v>0.54698423679999997</v>
      </c>
      <c r="H1306" s="26">
        <v>0.13371285290000001</v>
      </c>
      <c r="I1306" s="26">
        <f>G1306-Mode1_Parameter_sheet!$D$8</f>
        <v>-2.3813897938318451E-3</v>
      </c>
      <c r="K1306" s="26">
        <v>43.333333330000002</v>
      </c>
      <c r="L1306" s="33">
        <f>$R$8*COS($R$6*(K1306-Mode1_Parameter_sheet!$D$9))+$R$10*SIN($R$6*(K1306-Mode1_Parameter_sheet!$D$9))+$R$9*COS($R$7*(K1306-Mode1_Parameter_sheet!$D$9))+$R$11*SIN($R$7*(K1306-Mode1_Parameter_sheet!$D$9))</f>
        <v>2.4735204104121344E-2</v>
      </c>
      <c r="M1306" s="33">
        <f>L1306+Mode1_Parameter_sheet!$D$7</f>
        <v>0.17667244750915423</v>
      </c>
      <c r="N1306" s="33">
        <f>$R$8*COS($R$6*(K1306-Mode1_Parameter_sheet!$D$9))+$R$10*SIN($R$6*(K1306-Mode1_Parameter_sheet!$D$9))-$R$9*COS($R$7*(K1306-Mode1_Parameter_sheet!$D$9))-$R$11*SIN($R$7*(K1306-Mode1_Parameter_sheet!$D$9))</f>
        <v>-1.0249391664732446E-2</v>
      </c>
      <c r="O1306" s="33">
        <f>N1306+Mode1_Parameter_sheet!$D$8</f>
        <v>0.53911623492909932</v>
      </c>
    </row>
    <row r="1307" spans="2:15">
      <c r="B1307" s="29">
        <v>1301</v>
      </c>
      <c r="C1307" s="26">
        <v>43.366666670000001</v>
      </c>
      <c r="D1307" s="26">
        <v>0.16991698799999999</v>
      </c>
      <c r="E1307" s="26">
        <v>-3.0730969029999999E-2</v>
      </c>
      <c r="F1307" s="26">
        <f>D1307-Mode1_Parameter_sheet!$D$7</f>
        <v>1.7979744594967095E-2</v>
      </c>
      <c r="G1307" s="26">
        <v>0.55154869900000003</v>
      </c>
      <c r="H1307" s="26">
        <v>0.134470915</v>
      </c>
      <c r="I1307" s="26">
        <f>G1307-Mode1_Parameter_sheet!$D$8</f>
        <v>2.1830724061682183E-3</v>
      </c>
      <c r="K1307" s="26">
        <v>43.366666670000001</v>
      </c>
      <c r="L1307" s="33">
        <f>$R$8*COS($R$6*(K1307-Mode1_Parameter_sheet!$D$9))+$R$10*SIN($R$6*(K1307-Mode1_Parameter_sheet!$D$9))+$R$9*COS($R$7*(K1307-Mode1_Parameter_sheet!$D$9))+$R$11*SIN($R$7*(K1307-Mode1_Parameter_sheet!$D$9))</f>
        <v>2.4040939897114824E-2</v>
      </c>
      <c r="M1307" s="33">
        <f>L1307+Mode1_Parameter_sheet!$D$7</f>
        <v>0.17597818330214771</v>
      </c>
      <c r="N1307" s="33">
        <f>$R$8*COS($R$6*(K1307-Mode1_Parameter_sheet!$D$9))+$R$10*SIN($R$6*(K1307-Mode1_Parameter_sheet!$D$9))-$R$9*COS($R$7*(K1307-Mode1_Parameter_sheet!$D$9))-$R$11*SIN($R$7*(K1307-Mode1_Parameter_sheet!$D$9))</f>
        <v>-5.3835497024524882E-3</v>
      </c>
      <c r="O1307" s="33">
        <f>N1307+Mode1_Parameter_sheet!$D$8</f>
        <v>0.54398207689137934</v>
      </c>
    </row>
    <row r="1308" spans="2:15">
      <c r="B1308" s="29">
        <v>1302</v>
      </c>
      <c r="C1308" s="26">
        <v>43.4</v>
      </c>
      <c r="D1308" s="26">
        <v>0.1688484871</v>
      </c>
      <c r="E1308" s="26">
        <v>-3.1657903080000001E-2</v>
      </c>
      <c r="F1308" s="26">
        <f>D1308-Mode1_Parameter_sheet!$D$7</f>
        <v>1.6911243694967104E-2</v>
      </c>
      <c r="G1308" s="26">
        <v>0.55594896449999998</v>
      </c>
      <c r="H1308" s="26">
        <v>0.13204088119999999</v>
      </c>
      <c r="I1308" s="26">
        <f>G1308-Mode1_Parameter_sheet!$D$8</f>
        <v>6.5833379061681629E-3</v>
      </c>
      <c r="K1308" s="26">
        <v>43.4</v>
      </c>
      <c r="L1308" s="33">
        <f>$R$8*COS($R$6*(K1308-Mode1_Parameter_sheet!$D$9))+$R$10*SIN($R$6*(K1308-Mode1_Parameter_sheet!$D$9))+$R$9*COS($R$7*(K1308-Mode1_Parameter_sheet!$D$9))+$R$11*SIN($R$7*(K1308-Mode1_Parameter_sheet!$D$9))</f>
        <v>2.3133278367987318E-2</v>
      </c>
      <c r="M1308" s="33">
        <f>L1308+Mode1_Parameter_sheet!$D$7</f>
        <v>0.17507052177302021</v>
      </c>
      <c r="N1308" s="33">
        <f>$R$8*COS($R$6*(K1308-Mode1_Parameter_sheet!$D$9))+$R$10*SIN($R$6*(K1308-Mode1_Parameter_sheet!$D$9))-$R$9*COS($R$7*(K1308-Mode1_Parameter_sheet!$D$9))-$R$11*SIN($R$7*(K1308-Mode1_Parameter_sheet!$D$9))</f>
        <v>-4.2034190648089151E-4</v>
      </c>
      <c r="O1308" s="33">
        <f>N1308+Mode1_Parameter_sheet!$D$8</f>
        <v>0.54894528468735093</v>
      </c>
    </row>
    <row r="1309" spans="2:15">
      <c r="B1309" s="29">
        <v>1303</v>
      </c>
      <c r="C1309" s="26">
        <v>43.433333330000004</v>
      </c>
      <c r="D1309" s="26">
        <v>0.16780646120000001</v>
      </c>
      <c r="E1309" s="26">
        <v>-3.3722745259999999E-2</v>
      </c>
      <c r="F1309" s="26">
        <f>D1309-Mode1_Parameter_sheet!$D$7</f>
        <v>1.5869217794967111E-2</v>
      </c>
      <c r="G1309" s="26">
        <v>0.56035142449999997</v>
      </c>
      <c r="H1309" s="26">
        <v>0.13264318059999999</v>
      </c>
      <c r="I1309" s="26">
        <f>G1309-Mode1_Parameter_sheet!$D$8</f>
        <v>1.098579790616816E-2</v>
      </c>
      <c r="K1309" s="26">
        <v>43.433333330000004</v>
      </c>
      <c r="L1309" s="33">
        <f>$R$8*COS($R$6*(K1309-Mode1_Parameter_sheet!$D$9))+$R$10*SIN($R$6*(K1309-Mode1_Parameter_sheet!$D$9))+$R$9*COS($R$7*(K1309-Mode1_Parameter_sheet!$D$9))+$R$11*SIN($R$7*(K1309-Mode1_Parameter_sheet!$D$9))</f>
        <v>2.2030611026648703E-2</v>
      </c>
      <c r="M1309" s="33">
        <f>L1309+Mode1_Parameter_sheet!$D$7</f>
        <v>0.17396785443168161</v>
      </c>
      <c r="N1309" s="33">
        <f>$R$8*COS($R$6*(K1309-Mode1_Parameter_sheet!$D$9))+$R$10*SIN($R$6*(K1309-Mode1_Parameter_sheet!$D$9))-$R$9*COS($R$7*(K1309-Mode1_Parameter_sheet!$D$9))-$R$11*SIN($R$7*(K1309-Mode1_Parameter_sheet!$D$9))</f>
        <v>4.5966200563559078E-3</v>
      </c>
      <c r="O1309" s="33">
        <f>N1309+Mode1_Parameter_sheet!$D$8</f>
        <v>0.55396224665018767</v>
      </c>
    </row>
    <row r="1310" spans="2:15">
      <c r="B1310" s="29">
        <v>1304</v>
      </c>
      <c r="C1310" s="26">
        <v>43.466666670000002</v>
      </c>
      <c r="D1310" s="26">
        <v>0.16660030410000001</v>
      </c>
      <c r="E1310" s="26">
        <v>-3.9175369610000003E-2</v>
      </c>
      <c r="F1310" s="26">
        <f>D1310-Mode1_Parameter_sheet!$D$7</f>
        <v>1.4663060694967117E-2</v>
      </c>
      <c r="G1310" s="26">
        <v>0.56479184319999998</v>
      </c>
      <c r="H1310" s="26">
        <v>0.13150020170000001</v>
      </c>
      <c r="I1310" s="26">
        <f>G1310-Mode1_Parameter_sheet!$D$8</f>
        <v>1.5426216606168164E-2</v>
      </c>
      <c r="K1310" s="26">
        <v>43.466666670000002</v>
      </c>
      <c r="L1310" s="33">
        <f>$R$8*COS($R$6*(K1310-Mode1_Parameter_sheet!$D$9))+$R$10*SIN($R$6*(K1310-Mode1_Parameter_sheet!$D$9))+$R$9*COS($R$7*(K1310-Mode1_Parameter_sheet!$D$9))+$R$11*SIN($R$7*(K1310-Mode1_Parameter_sheet!$D$9))</f>
        <v>2.0753082002798018E-2</v>
      </c>
      <c r="M1310" s="33">
        <f>L1310+Mode1_Parameter_sheet!$D$7</f>
        <v>0.17269032540783091</v>
      </c>
      <c r="N1310" s="33">
        <f>$R$8*COS($R$6*(K1310-Mode1_Parameter_sheet!$D$9))+$R$10*SIN($R$6*(K1310-Mode1_Parameter_sheet!$D$9))-$R$9*COS($R$7*(K1310-Mode1_Parameter_sheet!$D$9))-$R$11*SIN($R$7*(K1310-Mode1_Parameter_sheet!$D$9))</f>
        <v>9.6228501738729894E-3</v>
      </c>
      <c r="O1310" s="33">
        <f>N1310+Mode1_Parameter_sheet!$D$8</f>
        <v>0.5589884767677048</v>
      </c>
    </row>
    <row r="1311" spans="2:15">
      <c r="B1311" s="29">
        <v>1305</v>
      </c>
      <c r="C1311" s="26">
        <v>43.5</v>
      </c>
      <c r="D1311" s="26">
        <v>0.16519476990000001</v>
      </c>
      <c r="E1311" s="26">
        <v>-4.2208068850000002E-2</v>
      </c>
      <c r="F1311" s="26">
        <f>D1311-Mode1_Parameter_sheet!$D$7</f>
        <v>1.3257526494967115E-2</v>
      </c>
      <c r="G1311" s="26">
        <v>0.56911810460000001</v>
      </c>
      <c r="H1311" s="26">
        <v>0.12733118709999999</v>
      </c>
      <c r="I1311" s="26">
        <f>G1311-Mode1_Parameter_sheet!$D$8</f>
        <v>1.9752478006168195E-2</v>
      </c>
      <c r="K1311" s="26">
        <v>43.5</v>
      </c>
      <c r="L1311" s="33">
        <f>$R$8*COS($R$6*(K1311-Mode1_Parameter_sheet!$D$9))+$R$10*SIN($R$6*(K1311-Mode1_Parameter_sheet!$D$9))+$R$9*COS($R$7*(K1311-Mode1_Parameter_sheet!$D$9))+$R$11*SIN($R$7*(K1311-Mode1_Parameter_sheet!$D$9))</f>
        <v>1.9322323849067822E-2</v>
      </c>
      <c r="M1311" s="33">
        <f>L1311+Mode1_Parameter_sheet!$D$7</f>
        <v>0.17125956725410071</v>
      </c>
      <c r="N1311" s="33">
        <f>$R$8*COS($R$6*(K1311-Mode1_Parameter_sheet!$D$9))+$R$10*SIN($R$6*(K1311-Mode1_Parameter_sheet!$D$9))-$R$9*COS($R$7*(K1311-Mode1_Parameter_sheet!$D$9))-$R$11*SIN($R$7*(K1311-Mode1_Parameter_sheet!$D$9))</f>
        <v>1.4613400490862483E-2</v>
      </c>
      <c r="O1311" s="33">
        <f>N1311+Mode1_Parameter_sheet!$D$8</f>
        <v>0.56397902708469427</v>
      </c>
    </row>
    <row r="1312" spans="2:15">
      <c r="B1312" s="29">
        <v>1306</v>
      </c>
      <c r="C1312" s="26">
        <v>43.533333329999998</v>
      </c>
      <c r="D1312" s="26">
        <v>0.16378643279999999</v>
      </c>
      <c r="E1312" s="26">
        <v>-4.3313737589999998E-2</v>
      </c>
      <c r="F1312" s="26">
        <f>D1312-Mode1_Parameter_sheet!$D$7</f>
        <v>1.1849189394967097E-2</v>
      </c>
      <c r="G1312" s="26">
        <v>0.57328058900000001</v>
      </c>
      <c r="H1312" s="26">
        <v>0.1217892844</v>
      </c>
      <c r="I1312" s="26">
        <f>G1312-Mode1_Parameter_sheet!$D$8</f>
        <v>2.3914962406168194E-2</v>
      </c>
      <c r="K1312" s="26">
        <v>43.533333329999998</v>
      </c>
      <c r="L1312" s="33">
        <f>$R$8*COS($R$6*(K1312-Mode1_Parameter_sheet!$D$9))+$R$10*SIN($R$6*(K1312-Mode1_Parameter_sheet!$D$9))+$R$9*COS($R$7*(K1312-Mode1_Parameter_sheet!$D$9))+$R$11*SIN($R$7*(K1312-Mode1_Parameter_sheet!$D$9))</f>
        <v>1.7761176151130653E-2</v>
      </c>
      <c r="M1312" s="33">
        <f>L1312+Mode1_Parameter_sheet!$D$7</f>
        <v>0.16969841955616355</v>
      </c>
      <c r="N1312" s="33">
        <f>$R$8*COS($R$6*(K1312-Mode1_Parameter_sheet!$D$9))+$R$10*SIN($R$6*(K1312-Mode1_Parameter_sheet!$D$9))-$R$9*COS($R$7*(K1312-Mode1_Parameter_sheet!$D$9))-$R$11*SIN($R$7*(K1312-Mode1_Parameter_sheet!$D$9))</f>
        <v>1.952329424152275E-2</v>
      </c>
      <c r="O1312" s="33">
        <f>N1312+Mode1_Parameter_sheet!$D$8</f>
        <v>0.56888892083535458</v>
      </c>
    </row>
    <row r="1313" spans="2:15">
      <c r="B1313" s="29">
        <v>1307</v>
      </c>
      <c r="C1313" s="26">
        <v>43.566666669999996</v>
      </c>
      <c r="D1313" s="26">
        <v>0.1623071874</v>
      </c>
      <c r="E1313" s="26">
        <v>-4.4590494379999998E-2</v>
      </c>
      <c r="F1313" s="26">
        <f>D1313-Mode1_Parameter_sheet!$D$7</f>
        <v>1.0369943994967101E-2</v>
      </c>
      <c r="G1313" s="26">
        <v>0.57723739019999998</v>
      </c>
      <c r="H1313" s="26">
        <v>0.1144172933</v>
      </c>
      <c r="I1313" s="26">
        <f>G1313-Mode1_Parameter_sheet!$D$8</f>
        <v>2.7871763606168165E-2</v>
      </c>
      <c r="K1313" s="26">
        <v>43.566666669999996</v>
      </c>
      <c r="L1313" s="33">
        <f>$R$8*COS($R$6*(K1313-Mode1_Parameter_sheet!$D$9))+$R$10*SIN($R$6*(K1313-Mode1_Parameter_sheet!$D$9))+$R$9*COS($R$7*(K1313-Mode1_Parameter_sheet!$D$9))+$R$11*SIN($R$7*(K1313-Mode1_Parameter_sheet!$D$9))</f>
        <v>1.6093397211974902E-2</v>
      </c>
      <c r="M1313" s="33">
        <f>L1313+Mode1_Parameter_sheet!$D$7</f>
        <v>0.16803064061700779</v>
      </c>
      <c r="N1313" s="33">
        <f>$R$8*COS($R$6*(K1313-Mode1_Parameter_sheet!$D$9))+$R$10*SIN($R$6*(K1313-Mode1_Parameter_sheet!$D$9))-$R$9*COS($R$7*(K1313-Mode1_Parameter_sheet!$D$9))-$R$11*SIN($R$7*(K1313-Mode1_Parameter_sheet!$D$9))</f>
        <v>2.4307948185173487E-2</v>
      </c>
      <c r="O1313" s="33">
        <f>N1313+Mode1_Parameter_sheet!$D$8</f>
        <v>0.57367357477900527</v>
      </c>
    </row>
    <row r="1314" spans="2:15">
      <c r="B1314" s="29">
        <v>1308</v>
      </c>
      <c r="C1314" s="26">
        <v>43.6</v>
      </c>
      <c r="D1314" s="26">
        <v>0.1608137332</v>
      </c>
      <c r="E1314" s="26">
        <v>-4.5153948229999998E-2</v>
      </c>
      <c r="F1314" s="26">
        <f>D1314-Mode1_Parameter_sheet!$D$7</f>
        <v>8.8764897949671073E-3</v>
      </c>
      <c r="G1314" s="26">
        <v>0.58090840850000003</v>
      </c>
      <c r="H1314" s="26">
        <v>0.1089929223</v>
      </c>
      <c r="I1314" s="26">
        <f>G1314-Mode1_Parameter_sheet!$D$8</f>
        <v>3.1542781906168216E-2</v>
      </c>
      <c r="K1314" s="26">
        <v>43.6</v>
      </c>
      <c r="L1314" s="33">
        <f>$R$8*COS($R$6*(K1314-Mode1_Parameter_sheet!$D$9))+$R$10*SIN($R$6*(K1314-Mode1_Parameter_sheet!$D$9))+$R$9*COS($R$7*(K1314-Mode1_Parameter_sheet!$D$9))+$R$11*SIN($R$7*(K1314-Mode1_Parameter_sheet!$D$9))</f>
        <v>1.4343369583855918E-2</v>
      </c>
      <c r="M1314" s="33">
        <f>L1314+Mode1_Parameter_sheet!$D$7</f>
        <v>0.16628061298888883</v>
      </c>
      <c r="N1314" s="33">
        <f>$R$8*COS($R$6*(K1314-Mode1_Parameter_sheet!$D$9))+$R$10*SIN($R$6*(K1314-Mode1_Parameter_sheet!$D$9))-$R$9*COS($R$7*(K1314-Mode1_Parameter_sheet!$D$9))-$R$11*SIN($R$7*(K1314-Mode1_Parameter_sheet!$D$9))</f>
        <v>2.8923594069366239E-2</v>
      </c>
      <c r="O1314" s="33">
        <f>N1314+Mode1_Parameter_sheet!$D$8</f>
        <v>0.5782892206631981</v>
      </c>
    </row>
    <row r="1315" spans="2:15">
      <c r="B1315" s="29">
        <v>1309</v>
      </c>
      <c r="C1315" s="26">
        <v>43.633333329999999</v>
      </c>
      <c r="D1315" s="26">
        <v>0.15929692409999999</v>
      </c>
      <c r="E1315" s="26">
        <v>-4.4722688699999999E-2</v>
      </c>
      <c r="F1315" s="26">
        <f>D1315-Mode1_Parameter_sheet!$D$7</f>
        <v>7.3596806949670912E-3</v>
      </c>
      <c r="G1315" s="26">
        <v>0.58450358499999999</v>
      </c>
      <c r="H1315" s="26">
        <v>9.9657086069999998E-2</v>
      </c>
      <c r="I1315" s="26">
        <f>G1315-Mode1_Parameter_sheet!$D$8</f>
        <v>3.5137958406168179E-2</v>
      </c>
      <c r="K1315" s="26">
        <v>43.633333329999999</v>
      </c>
      <c r="L1315" s="33">
        <f>$R$8*COS($R$6*(K1315-Mode1_Parameter_sheet!$D$9))+$R$10*SIN($R$6*(K1315-Mode1_Parameter_sheet!$D$9))+$R$9*COS($R$7*(K1315-Mode1_Parameter_sheet!$D$9))+$R$11*SIN($R$7*(K1315-Mode1_Parameter_sheet!$D$9))</f>
        <v>1.2535797464677648E-2</v>
      </c>
      <c r="M1315" s="33">
        <f>L1315+Mode1_Parameter_sheet!$D$7</f>
        <v>0.16447304086971054</v>
      </c>
      <c r="N1315" s="33">
        <f>$R$8*COS($R$6*(K1315-Mode1_Parameter_sheet!$D$9))+$R$10*SIN($R$6*(K1315-Mode1_Parameter_sheet!$D$9))-$R$9*COS($R$7*(K1315-Mode1_Parameter_sheet!$D$9))-$R$11*SIN($R$7*(K1315-Mode1_Parameter_sheet!$D$9))</f>
        <v>3.3327707400550161E-2</v>
      </c>
      <c r="O1315" s="33">
        <f>N1315+Mode1_Parameter_sheet!$D$8</f>
        <v>0.58269333399438195</v>
      </c>
    </row>
    <row r="1316" spans="2:15">
      <c r="B1316" s="29">
        <v>1310</v>
      </c>
      <c r="C1316" s="26">
        <v>43.666666669999998</v>
      </c>
      <c r="D1316" s="26">
        <v>0.15783222059999999</v>
      </c>
      <c r="E1316" s="26">
        <v>-4.2266569669999997E-2</v>
      </c>
      <c r="F1316" s="26">
        <f>D1316-Mode1_Parameter_sheet!$D$7</f>
        <v>5.8949771949670937E-3</v>
      </c>
      <c r="G1316" s="26">
        <v>0.58755221430000004</v>
      </c>
      <c r="H1316" s="26">
        <v>9.025237874E-2</v>
      </c>
      <c r="I1316" s="26">
        <f>G1316-Mode1_Parameter_sheet!$D$8</f>
        <v>3.8186587706168229E-2</v>
      </c>
      <c r="K1316" s="26">
        <v>43.666666669999998</v>
      </c>
      <c r="L1316" s="33">
        <f>$R$8*COS($R$6*(K1316-Mode1_Parameter_sheet!$D$9))+$R$10*SIN($R$6*(K1316-Mode1_Parameter_sheet!$D$9))+$R$9*COS($R$7*(K1316-Mode1_Parameter_sheet!$D$9))+$R$11*SIN($R$7*(K1316-Mode1_Parameter_sheet!$D$9))</f>
        <v>1.0695408510453407E-2</v>
      </c>
      <c r="M1316" s="33">
        <f>L1316+Mode1_Parameter_sheet!$D$7</f>
        <v>0.16263265191548631</v>
      </c>
      <c r="N1316" s="33">
        <f>$R$8*COS($R$6*(K1316-Mode1_Parameter_sheet!$D$9))+$R$10*SIN($R$6*(K1316-Mode1_Parameter_sheet!$D$9))-$R$9*COS($R$7*(K1316-Mode1_Parameter_sheet!$D$9))-$R$11*SIN($R$7*(K1316-Mode1_Parameter_sheet!$D$9))</f>
        <v>3.7479413294218313E-2</v>
      </c>
      <c r="O1316" s="33">
        <f>N1316+Mode1_Parameter_sheet!$D$8</f>
        <v>0.58684503988805015</v>
      </c>
    </row>
    <row r="1317" spans="2:15">
      <c r="B1317" s="29">
        <v>1311</v>
      </c>
      <c r="C1317" s="26">
        <v>43.7</v>
      </c>
      <c r="D1317" s="26">
        <v>0.15647915279999999</v>
      </c>
      <c r="E1317" s="26">
        <v>-4.2470556190000001E-2</v>
      </c>
      <c r="F1317" s="26">
        <f>D1317-Mode1_Parameter_sheet!$D$7</f>
        <v>4.5419093949670974E-3</v>
      </c>
      <c r="G1317" s="26">
        <v>0.59052041030000002</v>
      </c>
      <c r="H1317" s="26">
        <v>8.6501955019999993E-2</v>
      </c>
      <c r="I1317" s="26">
        <f>G1317-Mode1_Parameter_sheet!$D$8</f>
        <v>4.1154783706168208E-2</v>
      </c>
      <c r="K1317" s="26">
        <v>43.7</v>
      </c>
      <c r="L1317" s="33">
        <f>$R$8*COS($R$6*(K1317-Mode1_Parameter_sheet!$D$9))+$R$10*SIN($R$6*(K1317-Mode1_Parameter_sheet!$D$9))+$R$9*COS($R$7*(K1317-Mode1_Parameter_sheet!$D$9))+$R$11*SIN($R$7*(K1317-Mode1_Parameter_sheet!$D$9))</f>
        <v>8.8466593432928071E-3</v>
      </c>
      <c r="M1317" s="33">
        <f>L1317+Mode1_Parameter_sheet!$D$7</f>
        <v>0.16078390274832571</v>
      </c>
      <c r="N1317" s="33">
        <f>$R$8*COS($R$6*(K1317-Mode1_Parameter_sheet!$D$9))+$R$10*SIN($R$6*(K1317-Mode1_Parameter_sheet!$D$9))-$R$9*COS($R$7*(K1317-Mode1_Parameter_sheet!$D$9))-$R$11*SIN($R$7*(K1317-Mode1_Parameter_sheet!$D$9))</f>
        <v>4.133987967298304E-2</v>
      </c>
      <c r="O1317" s="33">
        <f>N1317+Mode1_Parameter_sheet!$D$8</f>
        <v>0.59070550626681484</v>
      </c>
    </row>
    <row r="1318" spans="2:15">
      <c r="B1318" s="29">
        <v>1312</v>
      </c>
      <c r="C1318" s="26">
        <v>43.733333330000001</v>
      </c>
      <c r="D1318" s="26">
        <v>0.15500085020000001</v>
      </c>
      <c r="E1318" s="26">
        <v>-4.0734302569999999E-2</v>
      </c>
      <c r="F1318" s="26">
        <f>D1318-Mode1_Parameter_sheet!$D$7</f>
        <v>3.0636067949671164E-3</v>
      </c>
      <c r="G1318" s="26">
        <v>0.59331901129999998</v>
      </c>
      <c r="H1318" s="26">
        <v>7.5072750549999998E-2</v>
      </c>
      <c r="I1318" s="26">
        <f>G1318-Mode1_Parameter_sheet!$D$8</f>
        <v>4.3953384706168164E-2</v>
      </c>
      <c r="K1318" s="26">
        <v>43.733333330000001</v>
      </c>
      <c r="L1318" s="33">
        <f>$R$8*COS($R$6*(K1318-Mode1_Parameter_sheet!$D$9))+$R$10*SIN($R$6*(K1318-Mode1_Parameter_sheet!$D$9))+$R$9*COS($R$7*(K1318-Mode1_Parameter_sheet!$D$9))+$R$11*SIN($R$7*(K1318-Mode1_Parameter_sheet!$D$9))</f>
        <v>7.0134427331460351E-3</v>
      </c>
      <c r="M1318" s="33">
        <f>L1318+Mode1_Parameter_sheet!$D$7</f>
        <v>0.15895068613817892</v>
      </c>
      <c r="N1318" s="33">
        <f>$R$8*COS($R$6*(K1318-Mode1_Parameter_sheet!$D$9))+$R$10*SIN($R$6*(K1318-Mode1_Parameter_sheet!$D$9))-$R$9*COS($R$7*(K1318-Mode1_Parameter_sheet!$D$9))-$R$11*SIN($R$7*(K1318-Mode1_Parameter_sheet!$D$9))</f>
        <v>4.4872703643930506E-2</v>
      </c>
      <c r="O1318" s="33">
        <f>N1318+Mode1_Parameter_sheet!$D$8</f>
        <v>0.59423833023776229</v>
      </c>
    </row>
    <row r="1319" spans="2:15">
      <c r="B1319" s="29">
        <v>1313</v>
      </c>
      <c r="C1319" s="26">
        <v>43.766666669999999</v>
      </c>
      <c r="D1319" s="26">
        <v>0.15376353270000001</v>
      </c>
      <c r="E1319" s="26">
        <v>-3.4928484379999999E-2</v>
      </c>
      <c r="F1319" s="26">
        <f>D1319-Mode1_Parameter_sheet!$D$7</f>
        <v>1.826289294967115E-3</v>
      </c>
      <c r="G1319" s="26">
        <v>0.59552526029999997</v>
      </c>
      <c r="H1319" s="26">
        <v>6.2413728430000003E-2</v>
      </c>
      <c r="I1319" s="26">
        <f>G1319-Mode1_Parameter_sheet!$D$8</f>
        <v>4.6159633706168157E-2</v>
      </c>
      <c r="K1319" s="26">
        <v>43.766666669999999</v>
      </c>
      <c r="L1319" s="33">
        <f>$R$8*COS($R$6*(K1319-Mode1_Parameter_sheet!$D$9))+$R$10*SIN($R$6*(K1319-Mode1_Parameter_sheet!$D$9))+$R$9*COS($R$7*(K1319-Mode1_Parameter_sheet!$D$9))+$R$11*SIN($R$7*(K1319-Mode1_Parameter_sheet!$D$9))</f>
        <v>5.21880976318502E-3</v>
      </c>
      <c r="M1319" s="33">
        <f>L1319+Mode1_Parameter_sheet!$D$7</f>
        <v>0.1571560531682179</v>
      </c>
      <c r="N1319" s="33">
        <f>$R$8*COS($R$6*(K1319-Mode1_Parameter_sheet!$D$9))+$R$10*SIN($R$6*(K1319-Mode1_Parameter_sheet!$D$9))-$R$9*COS($R$7*(K1319-Mode1_Parameter_sheet!$D$9))-$R$11*SIN($R$7*(K1319-Mode1_Parameter_sheet!$D$9))</f>
        <v>4.804426463745122E-2</v>
      </c>
      <c r="O1319" s="33">
        <f>N1319+Mode1_Parameter_sheet!$D$8</f>
        <v>0.59740989123128307</v>
      </c>
    </row>
    <row r="1320" spans="2:15">
      <c r="B1320" s="29">
        <v>1314</v>
      </c>
      <c r="C1320" s="26">
        <v>43.8</v>
      </c>
      <c r="D1320" s="26">
        <v>0.15267228460000001</v>
      </c>
      <c r="E1320" s="26">
        <v>-3.4217724349999999E-2</v>
      </c>
      <c r="F1320" s="26">
        <f>D1320-Mode1_Parameter_sheet!$D$7</f>
        <v>7.3504119496711762E-4</v>
      </c>
      <c r="G1320" s="26">
        <v>0.59747992650000004</v>
      </c>
      <c r="H1320" s="26">
        <v>5.2126364250000001E-2</v>
      </c>
      <c r="I1320" s="26">
        <f>G1320-Mode1_Parameter_sheet!$D$8</f>
        <v>4.8114299906168223E-2</v>
      </c>
      <c r="K1320" s="26">
        <v>43.8</v>
      </c>
      <c r="L1320" s="33">
        <f>$R$8*COS($R$6*(K1320-Mode1_Parameter_sheet!$D$9))+$R$10*SIN($R$6*(K1320-Mode1_Parameter_sheet!$D$9))+$R$9*COS($R$7*(K1320-Mode1_Parameter_sheet!$D$9))+$R$11*SIN($R$7*(K1320-Mode1_Parameter_sheet!$D$9))</f>
        <v>3.4847050166818896E-3</v>
      </c>
      <c r="M1320" s="33">
        <f>L1320+Mode1_Parameter_sheet!$D$7</f>
        <v>0.15542194842171478</v>
      </c>
      <c r="N1320" s="33">
        <f>$R$8*COS($R$6*(K1320-Mode1_Parameter_sheet!$D$9))+$R$10*SIN($R$6*(K1320-Mode1_Parameter_sheet!$D$9))-$R$9*COS($R$7*(K1320-Mode1_Parameter_sheet!$D$9))-$R$11*SIN($R$7*(K1320-Mode1_Parameter_sheet!$D$9))</f>
        <v>5.0824054135623346E-2</v>
      </c>
      <c r="O1320" s="33">
        <f>N1320+Mode1_Parameter_sheet!$D$8</f>
        <v>0.60018968072945511</v>
      </c>
    </row>
    <row r="1321" spans="2:15">
      <c r="B1321" s="29">
        <v>1315</v>
      </c>
      <c r="C1321" s="26">
        <v>43.833333330000002</v>
      </c>
      <c r="D1321" s="26">
        <v>0.15148235099999999</v>
      </c>
      <c r="E1321" s="26">
        <v>-3.2078374430000001E-2</v>
      </c>
      <c r="F1321" s="26">
        <f>D1321-Mode1_Parameter_sheet!$D$7</f>
        <v>-4.548924050329084E-4</v>
      </c>
      <c r="G1321" s="26">
        <v>0.59900035129999996</v>
      </c>
      <c r="H1321" s="26">
        <v>3.751016896E-2</v>
      </c>
      <c r="I1321" s="26">
        <f>G1321-Mode1_Parameter_sheet!$D$8</f>
        <v>4.9634724706168143E-2</v>
      </c>
      <c r="K1321" s="26">
        <v>43.833333330000002</v>
      </c>
      <c r="L1321" s="33">
        <f>$R$8*COS($R$6*(K1321-Mode1_Parameter_sheet!$D$9))+$R$10*SIN($R$6*(K1321-Mode1_Parameter_sheet!$D$9))+$R$9*COS($R$7*(K1321-Mode1_Parameter_sheet!$D$9))+$R$11*SIN($R$7*(K1321-Mode1_Parameter_sheet!$D$9))</f>
        <v>1.8317129895426276E-3</v>
      </c>
      <c r="M1321" s="33">
        <f>L1321+Mode1_Parameter_sheet!$D$7</f>
        <v>0.15376895639457552</v>
      </c>
      <c r="N1321" s="33">
        <f>$R$8*COS($R$6*(K1321-Mode1_Parameter_sheet!$D$9))+$R$10*SIN($R$6*(K1321-Mode1_Parameter_sheet!$D$9))-$R$9*COS($R$7*(K1321-Mode1_Parameter_sheet!$D$9))-$R$11*SIN($R$7*(K1321-Mode1_Parameter_sheet!$D$9))</f>
        <v>5.3184984995932966E-2</v>
      </c>
      <c r="O1321" s="33">
        <f>N1321+Mode1_Parameter_sheet!$D$8</f>
        <v>0.60255061158976475</v>
      </c>
    </row>
    <row r="1322" spans="2:15">
      <c r="B1322" s="29">
        <v>1316</v>
      </c>
      <c r="C1322" s="26">
        <v>43.866666670000001</v>
      </c>
      <c r="D1322" s="26">
        <v>0.1505337263</v>
      </c>
      <c r="E1322" s="26">
        <v>-2.6034128350000001E-2</v>
      </c>
      <c r="F1322" s="26">
        <f>D1322-Mode1_Parameter_sheet!$D$7</f>
        <v>-1.4035171050328921E-3</v>
      </c>
      <c r="G1322" s="26">
        <v>0.59998060440000001</v>
      </c>
      <c r="H1322" s="26">
        <v>2.503534877E-2</v>
      </c>
      <c r="I1322" s="26">
        <f>G1322-Mode1_Parameter_sheet!$D$8</f>
        <v>5.0614977806168193E-2</v>
      </c>
      <c r="K1322" s="26">
        <v>43.866666670000001</v>
      </c>
      <c r="L1322" s="33">
        <f>$R$8*COS($R$6*(K1322-Mode1_Parameter_sheet!$D$9))+$R$10*SIN($R$6*(K1322-Mode1_Parameter_sheet!$D$9))+$R$9*COS($R$7*(K1322-Mode1_Parameter_sheet!$D$9))+$R$11*SIN($R$7*(K1322-Mode1_Parameter_sheet!$D$9))</f>
        <v>2.7882828707890411E-4</v>
      </c>
      <c r="M1322" s="33">
        <f>L1322+Mode1_Parameter_sheet!$D$7</f>
        <v>0.15221607169211179</v>
      </c>
      <c r="N1322" s="33">
        <f>$R$8*COS($R$6*(K1322-Mode1_Parameter_sheet!$D$9))+$R$10*SIN($R$6*(K1322-Mode1_Parameter_sheet!$D$9))-$R$9*COS($R$7*(K1322-Mode1_Parameter_sheet!$D$9))-$R$11*SIN($R$7*(K1322-Mode1_Parameter_sheet!$D$9))</f>
        <v>5.5103660002918192E-2</v>
      </c>
      <c r="O1322" s="33">
        <f>N1322+Mode1_Parameter_sheet!$D$8</f>
        <v>0.60446928659675003</v>
      </c>
    </row>
    <row r="1323" spans="2:15">
      <c r="B1323" s="29">
        <v>1317</v>
      </c>
      <c r="C1323" s="26">
        <v>43.9</v>
      </c>
      <c r="D1323" s="26">
        <v>0.1497467425</v>
      </c>
      <c r="E1323" s="26">
        <v>-2.2475827850000001E-2</v>
      </c>
      <c r="F1323" s="26">
        <f>D1323-Mode1_Parameter_sheet!$D$7</f>
        <v>-2.1905009050328939E-3</v>
      </c>
      <c r="G1323" s="26">
        <v>0.60066937450000002</v>
      </c>
      <c r="H1323" s="26">
        <v>1.1364861679999999E-2</v>
      </c>
      <c r="I1323" s="26">
        <f>G1323-Mode1_Parameter_sheet!$D$8</f>
        <v>5.1303747906168207E-2</v>
      </c>
      <c r="K1323" s="26">
        <v>43.9</v>
      </c>
      <c r="L1323" s="33">
        <f>$R$8*COS($R$6*(K1323-Mode1_Parameter_sheet!$D$9))+$R$10*SIN($R$6*(K1323-Mode1_Parameter_sheet!$D$9))+$R$9*COS($R$7*(K1323-Mode1_Parameter_sheet!$D$9))+$R$11*SIN($R$7*(K1323-Mode1_Parameter_sheet!$D$9))</f>
        <v>-1.1567532615426902E-3</v>
      </c>
      <c r="M1323" s="33">
        <f>L1323+Mode1_Parameter_sheet!$D$7</f>
        <v>0.15078049014349021</v>
      </c>
      <c r="N1323" s="33">
        <f>$R$8*COS($R$6*(K1323-Mode1_Parameter_sheet!$D$9))+$R$10*SIN($R$6*(K1323-Mode1_Parameter_sheet!$D$9))-$R$9*COS($R$7*(K1323-Mode1_Parameter_sheet!$D$9))-$R$11*SIN($R$7*(K1323-Mode1_Parameter_sheet!$D$9))</f>
        <v>5.6560608259863823E-2</v>
      </c>
      <c r="O1323" s="33">
        <f>N1323+Mode1_Parameter_sheet!$D$8</f>
        <v>0.60592623485369568</v>
      </c>
    </row>
    <row r="1324" spans="2:15">
      <c r="B1324" s="29">
        <v>1318</v>
      </c>
      <c r="C1324" s="26">
        <v>43.933333330000004</v>
      </c>
      <c r="D1324" s="26">
        <v>0.1490353378</v>
      </c>
      <c r="E1324" s="26">
        <v>-2.050050661E-2</v>
      </c>
      <c r="F1324" s="26">
        <f>D1324-Mode1_Parameter_sheet!$D$7</f>
        <v>-2.9019056050328951E-3</v>
      </c>
      <c r="G1324" s="26">
        <v>0.60073826190000001</v>
      </c>
      <c r="H1324" s="26">
        <v>-3.6426108329999998E-4</v>
      </c>
      <c r="I1324" s="26">
        <f>G1324-Mode1_Parameter_sheet!$D$8</f>
        <v>5.1372635306168202E-2</v>
      </c>
      <c r="K1324" s="26">
        <v>43.933333330000004</v>
      </c>
      <c r="L1324" s="33">
        <f>$R$8*COS($R$6*(K1324-Mode1_Parameter_sheet!$D$9))+$R$10*SIN($R$6*(K1324-Mode1_Parameter_sheet!$D$9))+$R$9*COS($R$7*(K1324-Mode1_Parameter_sheet!$D$9))+$R$11*SIN($R$7*(K1324-Mode1_Parameter_sheet!$D$9))</f>
        <v>-2.4598239481756212E-3</v>
      </c>
      <c r="M1324" s="33">
        <f>L1324+Mode1_Parameter_sheet!$D$7</f>
        <v>0.14947741945685727</v>
      </c>
      <c r="N1324" s="33">
        <f>$R$8*COS($R$6*(K1324-Mode1_Parameter_sheet!$D$9))+$R$10*SIN($R$6*(K1324-Mode1_Parameter_sheet!$D$9))-$R$9*COS($R$7*(K1324-Mode1_Parameter_sheet!$D$9))-$R$11*SIN($R$7*(K1324-Mode1_Parameter_sheet!$D$9))</f>
        <v>5.7540489340390868E-2</v>
      </c>
      <c r="O1324" s="33">
        <f>N1324+Mode1_Parameter_sheet!$D$8</f>
        <v>0.60690611593422272</v>
      </c>
    </row>
    <row r="1325" spans="2:15">
      <c r="B1325" s="29">
        <v>1319</v>
      </c>
      <c r="C1325" s="26">
        <v>43.966666670000002</v>
      </c>
      <c r="D1325" s="26">
        <v>0.14838004199999999</v>
      </c>
      <c r="E1325" s="26">
        <v>-1.383516756E-2</v>
      </c>
      <c r="F1325" s="26">
        <f>D1325-Mode1_Parameter_sheet!$D$7</f>
        <v>-3.5572014050329059E-3</v>
      </c>
      <c r="G1325" s="26">
        <v>0.60064509040000003</v>
      </c>
      <c r="H1325" s="26">
        <v>-1.1920163270000001E-2</v>
      </c>
      <c r="I1325" s="26">
        <f>G1325-Mode1_Parameter_sheet!$D$8</f>
        <v>5.1279463806168213E-2</v>
      </c>
      <c r="K1325" s="26">
        <v>43.966666670000002</v>
      </c>
      <c r="L1325" s="33">
        <f>$R$8*COS($R$6*(K1325-Mode1_Parameter_sheet!$D$9))+$R$10*SIN($R$6*(K1325-Mode1_Parameter_sheet!$D$9))+$R$9*COS($R$7*(K1325-Mode1_Parameter_sheet!$D$9))+$R$11*SIN($R$7*(K1325-Mode1_Parameter_sheet!$D$9))</f>
        <v>-3.61732351887184E-3</v>
      </c>
      <c r="M1325" s="33">
        <f>L1325+Mode1_Parameter_sheet!$D$7</f>
        <v>0.14831991988616106</v>
      </c>
      <c r="N1325" s="33">
        <f>$R$8*COS($R$6*(K1325-Mode1_Parameter_sheet!$D$9))+$R$10*SIN($R$6*(K1325-Mode1_Parameter_sheet!$D$9))-$R$9*COS($R$7*(K1325-Mode1_Parameter_sheet!$D$9))-$R$11*SIN($R$7*(K1325-Mode1_Parameter_sheet!$D$9))</f>
        <v>5.8032252654454518E-2</v>
      </c>
      <c r="O1325" s="33">
        <f>N1325+Mode1_Parameter_sheet!$D$8</f>
        <v>0.60739787924828637</v>
      </c>
    </row>
    <row r="1326" spans="2:15">
      <c r="B1326" s="29">
        <v>1320</v>
      </c>
      <c r="C1326" s="26">
        <v>44</v>
      </c>
      <c r="D1326" s="26">
        <v>0.1481129933</v>
      </c>
      <c r="E1326" s="26">
        <v>-8.9594732860000005E-3</v>
      </c>
      <c r="F1326" s="26">
        <f>D1326-Mode1_Parameter_sheet!$D$7</f>
        <v>-3.8242501050329003E-3</v>
      </c>
      <c r="G1326" s="26">
        <v>0.59994358430000005</v>
      </c>
      <c r="H1326" s="26">
        <v>-2.8002846330000001E-2</v>
      </c>
      <c r="I1326" s="26">
        <f>G1326-Mode1_Parameter_sheet!$D$8</f>
        <v>5.0577957706168242E-2</v>
      </c>
      <c r="K1326" s="26">
        <v>44</v>
      </c>
      <c r="L1326" s="33">
        <f>$R$8*COS($R$6*(K1326-Mode1_Parameter_sheet!$D$9))+$R$10*SIN($R$6*(K1326-Mode1_Parameter_sheet!$D$9))+$R$9*COS($R$7*(K1326-Mode1_Parameter_sheet!$D$9))+$R$11*SIN($R$7*(K1326-Mode1_Parameter_sheet!$D$9))</f>
        <v>-4.6184718847317383E-3</v>
      </c>
      <c r="M1326" s="33">
        <f>L1326+Mode1_Parameter_sheet!$D$7</f>
        <v>0.14731877152030115</v>
      </c>
      <c r="N1326" s="33">
        <f>$R$8*COS($R$6*(K1326-Mode1_Parameter_sheet!$D$9))+$R$10*SIN($R$6*(K1326-Mode1_Parameter_sheet!$D$9))-$R$9*COS($R$7*(K1326-Mode1_Parameter_sheet!$D$9))-$R$11*SIN($R$7*(K1326-Mode1_Parameter_sheet!$D$9))</f>
        <v>5.8029258723047747E-2</v>
      </c>
      <c r="O1326" s="33">
        <f>N1326+Mode1_Parameter_sheet!$D$8</f>
        <v>0.60739488531687957</v>
      </c>
    </row>
    <row r="1327" spans="2:15">
      <c r="B1327" s="29">
        <v>1321</v>
      </c>
      <c r="C1327" s="26">
        <v>44.033333329999998</v>
      </c>
      <c r="D1327" s="26">
        <v>0.1477827438</v>
      </c>
      <c r="E1327" s="26">
        <v>-7.5206475809999999E-3</v>
      </c>
      <c r="F1327" s="26">
        <f>D1327-Mode1_Parameter_sheet!$D$7</f>
        <v>-4.1544996050328908E-3</v>
      </c>
      <c r="G1327" s="26">
        <v>0.59877823399999996</v>
      </c>
      <c r="H1327" s="26">
        <v>-4.1989066169999999E-2</v>
      </c>
      <c r="I1327" s="26">
        <f>G1327-Mode1_Parameter_sheet!$D$8</f>
        <v>4.9412607406168152E-2</v>
      </c>
      <c r="K1327" s="26">
        <v>44.033333329999998</v>
      </c>
      <c r="L1327" s="33">
        <f>$R$8*COS($R$6*(K1327-Mode1_Parameter_sheet!$D$9))+$R$10*SIN($R$6*(K1327-Mode1_Parameter_sheet!$D$9))+$R$9*COS($R$7*(K1327-Mode1_Parameter_sheet!$D$9))+$R$11*SIN($R$7*(K1327-Mode1_Parameter_sheet!$D$9))</f>
        <v>-5.4548760667986612E-3</v>
      </c>
      <c r="M1327" s="33">
        <f>L1327+Mode1_Parameter_sheet!$D$7</f>
        <v>0.14648236733823422</v>
      </c>
      <c r="N1327" s="33">
        <f>$R$8*COS($R$6*(K1327-Mode1_Parameter_sheet!$D$9))+$R$10*SIN($R$6*(K1327-Mode1_Parameter_sheet!$D$9))-$R$9*COS($R$7*(K1327-Mode1_Parameter_sheet!$D$9))-$R$11*SIN($R$7*(K1327-Mode1_Parameter_sheet!$D$9))</f>
        <v>5.7529359174959119E-2</v>
      </c>
      <c r="O1327" s="33">
        <f>N1327+Mode1_Parameter_sheet!$D$8</f>
        <v>0.60689498576879097</v>
      </c>
    </row>
    <row r="1328" spans="2:15">
      <c r="B1328" s="29">
        <v>1322</v>
      </c>
      <c r="C1328" s="26">
        <v>44.066666669999996</v>
      </c>
      <c r="D1328" s="26">
        <v>0.14761161680000001</v>
      </c>
      <c r="E1328" s="26">
        <v>-2.609457745E-3</v>
      </c>
      <c r="F1328" s="26">
        <f>D1328-Mode1_Parameter_sheet!$D$7</f>
        <v>-4.325626605032884E-3</v>
      </c>
      <c r="G1328" s="26">
        <v>0.59714431320000005</v>
      </c>
      <c r="H1328" s="26">
        <v>-5.237345015E-2</v>
      </c>
      <c r="I1328" s="26">
        <f>G1328-Mode1_Parameter_sheet!$D$8</f>
        <v>4.7778686606168241E-2</v>
      </c>
      <c r="K1328" s="26">
        <v>44.066666669999996</v>
      </c>
      <c r="L1328" s="33">
        <f>$R$8*COS($R$6*(K1328-Mode1_Parameter_sheet!$D$9))+$R$10*SIN($R$6*(K1328-Mode1_Parameter_sheet!$D$9))+$R$9*COS($R$7*(K1328-Mode1_Parameter_sheet!$D$9))+$R$11*SIN($R$7*(K1328-Mode1_Parameter_sheet!$D$9))</f>
        <v>-6.1206040199190091E-3</v>
      </c>
      <c r="M1328" s="33">
        <f>L1328+Mode1_Parameter_sheet!$D$7</f>
        <v>0.14581663938511388</v>
      </c>
      <c r="N1328" s="33">
        <f>$R$8*COS($R$6*(K1328-Mode1_Parameter_sheet!$D$9))+$R$10*SIN($R$6*(K1328-Mode1_Parameter_sheet!$D$9))-$R$9*COS($R$7*(K1328-Mode1_Parameter_sheet!$D$9))-$R$11*SIN($R$7*(K1328-Mode1_Parameter_sheet!$D$9))</f>
        <v>5.6534931886025555E-2</v>
      </c>
      <c r="O1328" s="33">
        <f>N1328+Mode1_Parameter_sheet!$D$8</f>
        <v>0.60590055847985735</v>
      </c>
    </row>
    <row r="1329" spans="2:15">
      <c r="B1329" s="29">
        <v>1323</v>
      </c>
      <c r="C1329" s="26">
        <v>44.1</v>
      </c>
      <c r="D1329" s="26">
        <v>0.14760877999999999</v>
      </c>
      <c r="E1329" s="26">
        <v>2.278472566E-3</v>
      </c>
      <c r="F1329" s="26">
        <f>D1329-Mode1_Parameter_sheet!$D$7</f>
        <v>-4.3284634050329007E-3</v>
      </c>
      <c r="G1329" s="26">
        <v>0.59528667069999996</v>
      </c>
      <c r="H1329" s="26">
        <v>-6.5331212129999996E-2</v>
      </c>
      <c r="I1329" s="26">
        <f>G1329-Mode1_Parameter_sheet!$D$8</f>
        <v>4.5921044106168152E-2</v>
      </c>
      <c r="K1329" s="26">
        <v>44.1</v>
      </c>
      <c r="L1329" s="33">
        <f>$R$8*COS($R$6*(K1329-Mode1_Parameter_sheet!$D$9))+$R$10*SIN($R$6*(K1329-Mode1_Parameter_sheet!$D$9))+$R$9*COS($R$7*(K1329-Mode1_Parameter_sheet!$D$9))+$R$11*SIN($R$7*(K1329-Mode1_Parameter_sheet!$D$9))</f>
        <v>-6.6122288639777517E-3</v>
      </c>
      <c r="M1329" s="33">
        <f>L1329+Mode1_Parameter_sheet!$D$7</f>
        <v>0.14532501454105515</v>
      </c>
      <c r="N1329" s="33">
        <f>$R$8*COS($R$6*(K1329-Mode1_Parameter_sheet!$D$9))+$R$10*SIN($R$6*(K1329-Mode1_Parameter_sheet!$D$9))-$R$9*COS($R$7*(K1329-Mode1_Parameter_sheet!$D$9))-$R$11*SIN($R$7*(K1329-Mode1_Parameter_sheet!$D$9))</f>
        <v>5.5052875469373194E-2</v>
      </c>
      <c r="O1329" s="33">
        <f>N1329+Mode1_Parameter_sheet!$D$8</f>
        <v>0.60441850206320502</v>
      </c>
    </row>
    <row r="1330" spans="2:15">
      <c r="B1330" s="29">
        <v>1324</v>
      </c>
      <c r="C1330" s="26">
        <v>44.133333329999999</v>
      </c>
      <c r="D1330" s="26">
        <v>0.1477635149</v>
      </c>
      <c r="E1330" s="26">
        <v>9.9173071599999996E-3</v>
      </c>
      <c r="F1330" s="26">
        <f>D1330-Mode1_Parameter_sheet!$D$7</f>
        <v>-4.1737285050328921E-3</v>
      </c>
      <c r="G1330" s="26">
        <v>0.59278889909999999</v>
      </c>
      <c r="H1330" s="26">
        <v>-7.3913599839999997E-2</v>
      </c>
      <c r="I1330" s="26">
        <f>G1330-Mode1_Parameter_sheet!$D$8</f>
        <v>4.3423272506168176E-2</v>
      </c>
      <c r="K1330" s="26">
        <v>44.133333329999999</v>
      </c>
      <c r="L1330" s="33">
        <f>$R$8*COS($R$6*(K1330-Mode1_Parameter_sheet!$D$9))+$R$10*SIN($R$6*(K1330-Mode1_Parameter_sheet!$D$9))+$R$9*COS($R$7*(K1330-Mode1_Parameter_sheet!$D$9))+$R$11*SIN($R$7*(K1330-Mode1_Parameter_sheet!$D$9))</f>
        <v>-6.928843855552716E-3</v>
      </c>
      <c r="M1330" s="33">
        <f>L1330+Mode1_Parameter_sheet!$D$7</f>
        <v>0.14500839954948019</v>
      </c>
      <c r="N1330" s="33">
        <f>$R$8*COS($R$6*(K1330-Mode1_Parameter_sheet!$D$9))+$R$10*SIN($R$6*(K1330-Mode1_Parameter_sheet!$D$9))-$R$9*COS($R$7*(K1330-Mode1_Parameter_sheet!$D$9))-$R$11*SIN($R$7*(K1330-Mode1_Parameter_sheet!$D$9))</f>
        <v>5.3094557046151035E-2</v>
      </c>
      <c r="O1330" s="33">
        <f>N1330+Mode1_Parameter_sheet!$D$8</f>
        <v>0.60246018363998288</v>
      </c>
    </row>
    <row r="1331" spans="2:15">
      <c r="B1331" s="29">
        <v>1325</v>
      </c>
      <c r="C1331" s="26">
        <v>44.166666669999998</v>
      </c>
      <c r="D1331" s="26">
        <v>0.1482699338</v>
      </c>
      <c r="E1331" s="26">
        <v>1.2301316140000001E-2</v>
      </c>
      <c r="F1331" s="26">
        <f>D1331-Mode1_Parameter_sheet!$D$7</f>
        <v>-3.6673096050328924E-3</v>
      </c>
      <c r="G1331" s="26">
        <v>0.59035909740000003</v>
      </c>
      <c r="H1331" s="26">
        <v>-8.5112892989999994E-2</v>
      </c>
      <c r="I1331" s="26">
        <f>G1331-Mode1_Parameter_sheet!$D$8</f>
        <v>4.099347080616822E-2</v>
      </c>
      <c r="K1331" s="26">
        <v>44.166666669999998</v>
      </c>
      <c r="L1331" s="33">
        <f>$R$8*COS($R$6*(K1331-Mode1_Parameter_sheet!$D$9))+$R$10*SIN($R$6*(K1331-Mode1_Parameter_sheet!$D$9))+$R$9*COS($R$7*(K1331-Mode1_Parameter_sheet!$D$9))+$R$11*SIN($R$7*(K1331-Mode1_Parameter_sheet!$D$9))</f>
        <v>-7.0720444821003384E-3</v>
      </c>
      <c r="M1331" s="33">
        <f>L1331+Mode1_Parameter_sheet!$D$7</f>
        <v>0.14486519892293256</v>
      </c>
      <c r="N1331" s="33">
        <f>$R$8*COS($R$6*(K1331-Mode1_Parameter_sheet!$D$9))+$R$10*SIN($R$6*(K1331-Mode1_Parameter_sheet!$D$9))-$R$9*COS($R$7*(K1331-Mode1_Parameter_sheet!$D$9))-$R$11*SIN($R$7*(K1331-Mode1_Parameter_sheet!$D$9))</f>
        <v>5.0675719093925951E-2</v>
      </c>
      <c r="O1331" s="33">
        <f>N1331+Mode1_Parameter_sheet!$D$8</f>
        <v>0.6000413456877578</v>
      </c>
    </row>
    <row r="1332" spans="2:15">
      <c r="B1332" s="29">
        <v>1326</v>
      </c>
      <c r="C1332" s="26">
        <v>44.2</v>
      </c>
      <c r="D1332" s="26">
        <v>0.14858360270000001</v>
      </c>
      <c r="E1332" s="26">
        <v>1.20710238E-2</v>
      </c>
      <c r="F1332" s="26">
        <f>D1332-Mode1_Parameter_sheet!$D$7</f>
        <v>-3.3536407050328843E-3</v>
      </c>
      <c r="G1332" s="26">
        <v>0.58711470619999995</v>
      </c>
      <c r="H1332" s="26">
        <v>-9.7878235829999993E-2</v>
      </c>
      <c r="I1332" s="26">
        <f>G1332-Mode1_Parameter_sheet!$D$8</f>
        <v>3.7749079606168134E-2</v>
      </c>
      <c r="K1332" s="26">
        <v>44.2</v>
      </c>
      <c r="L1332" s="33">
        <f>$R$8*COS($R$6*(K1332-Mode1_Parameter_sheet!$D$9))+$R$10*SIN($R$6*(K1332-Mode1_Parameter_sheet!$D$9))+$R$9*COS($R$7*(K1332-Mode1_Parameter_sheet!$D$9))+$R$11*SIN($R$7*(K1332-Mode1_Parameter_sheet!$D$9))</f>
        <v>-7.0458809999543841E-3</v>
      </c>
      <c r="M1332" s="33">
        <f>L1332+Mode1_Parameter_sheet!$D$7</f>
        <v>0.14489136240507852</v>
      </c>
      <c r="N1332" s="33">
        <f>$R$8*COS($R$6*(K1332-Mode1_Parameter_sheet!$D$9))+$R$10*SIN($R$6*(K1332-Mode1_Parameter_sheet!$D$9))-$R$9*COS($R$7*(K1332-Mode1_Parameter_sheet!$D$9))-$R$11*SIN($R$7*(K1332-Mode1_Parameter_sheet!$D$9))</f>
        <v>4.7816346711365004E-2</v>
      </c>
      <c r="O1332" s="33">
        <f>N1332+Mode1_Parameter_sheet!$D$8</f>
        <v>0.59718197330519684</v>
      </c>
    </row>
    <row r="1333" spans="2:15">
      <c r="B1333" s="29">
        <v>1327</v>
      </c>
      <c r="C1333" s="26">
        <v>44.233333330000001</v>
      </c>
      <c r="D1333" s="26">
        <v>0.1490746687</v>
      </c>
      <c r="E1333" s="26">
        <v>1.7767803749999998E-2</v>
      </c>
      <c r="F1333" s="26">
        <f>D1333-Mode1_Parameter_sheet!$D$7</f>
        <v>-2.8625747050328998E-3</v>
      </c>
      <c r="G1333" s="26">
        <v>0.58383388160000005</v>
      </c>
      <c r="H1333" s="26">
        <v>-0.1043845692</v>
      </c>
      <c r="I1333" s="26">
        <f>G1333-Mode1_Parameter_sheet!$D$8</f>
        <v>3.4468255006168236E-2</v>
      </c>
      <c r="K1333" s="26">
        <v>44.233333330000001</v>
      </c>
      <c r="L1333" s="33">
        <f>$R$8*COS($R$6*(K1333-Mode1_Parameter_sheet!$D$9))+$R$10*SIN($R$6*(K1333-Mode1_Parameter_sheet!$D$9))+$R$9*COS($R$7*(K1333-Mode1_Parameter_sheet!$D$9))+$R$11*SIN($R$7*(K1333-Mode1_Parameter_sheet!$D$9))</f>
        <v>-6.856781318158766E-3</v>
      </c>
      <c r="M1333" s="33">
        <f>L1333+Mode1_Parameter_sheet!$D$7</f>
        <v>0.14508046208687414</v>
      </c>
      <c r="N1333" s="33">
        <f>$R$8*COS($R$6*(K1333-Mode1_Parameter_sheet!$D$9))+$R$10*SIN($R$6*(K1333-Mode1_Parameter_sheet!$D$9))-$R$9*COS($R$7*(K1333-Mode1_Parameter_sheet!$D$9))-$R$11*SIN($R$7*(K1333-Mode1_Parameter_sheet!$D$9))</f>
        <v>4.454048679408068E-2</v>
      </c>
      <c r="O1333" s="33">
        <f>N1333+Mode1_Parameter_sheet!$D$8</f>
        <v>0.59390611338791244</v>
      </c>
    </row>
    <row r="1334" spans="2:15">
      <c r="B1334" s="29">
        <v>1328</v>
      </c>
      <c r="C1334" s="26">
        <v>44.266666669999999</v>
      </c>
      <c r="D1334" s="26">
        <v>0.14976812289999999</v>
      </c>
      <c r="E1334" s="26">
        <v>2.1530331739999999E-2</v>
      </c>
      <c r="F1334" s="26">
        <f>D1334-Mode1_Parameter_sheet!$D$7</f>
        <v>-2.169120505032901E-3</v>
      </c>
      <c r="G1334" s="26">
        <v>0.58015573499999995</v>
      </c>
      <c r="H1334" s="26">
        <v>-0.112821584</v>
      </c>
      <c r="I1334" s="26">
        <f>G1334-Mode1_Parameter_sheet!$D$8</f>
        <v>3.0790108406168137E-2</v>
      </c>
      <c r="K1334" s="26">
        <v>44.266666669999999</v>
      </c>
      <c r="L1334" s="33">
        <f>$R$8*COS($R$6*(K1334-Mode1_Parameter_sheet!$D$9))+$R$10*SIN($R$6*(K1334-Mode1_Parameter_sheet!$D$9))+$R$9*COS($R$7*(K1334-Mode1_Parameter_sheet!$D$9))+$R$11*SIN($R$7*(K1334-Mode1_Parameter_sheet!$D$9))</f>
        <v>-6.5134445069743325E-3</v>
      </c>
      <c r="M1334" s="33">
        <f>L1334+Mode1_Parameter_sheet!$D$7</f>
        <v>0.14542379889805856</v>
      </c>
      <c r="N1334" s="33">
        <f>$R$8*COS($R$6*(K1334-Mode1_Parameter_sheet!$D$9))+$R$10*SIN($R$6*(K1334-Mode1_Parameter_sheet!$D$9))-$R$9*COS($R$7*(K1334-Mode1_Parameter_sheet!$D$9))-$R$11*SIN($R$7*(K1334-Mode1_Parameter_sheet!$D$9))</f>
        <v>4.0876033930305297E-2</v>
      </c>
      <c r="O1334" s="33">
        <f>N1334+Mode1_Parameter_sheet!$D$8</f>
        <v>0.59024166052413707</v>
      </c>
    </row>
    <row r="1335" spans="2:15">
      <c r="B1335" s="29">
        <v>1329</v>
      </c>
      <c r="C1335" s="26">
        <v>44.3</v>
      </c>
      <c r="D1335" s="26">
        <v>0.1505100241</v>
      </c>
      <c r="E1335" s="26">
        <v>2.28968269E-2</v>
      </c>
      <c r="F1335" s="26">
        <f>D1335-Mode1_Parameter_sheet!$D$7</f>
        <v>-1.4272193050328952E-3</v>
      </c>
      <c r="G1335" s="26">
        <v>0.57631244270000004</v>
      </c>
      <c r="H1335" s="26">
        <v>-0.1190279839</v>
      </c>
      <c r="I1335" s="26">
        <f>G1335-Mode1_Parameter_sheet!$D$8</f>
        <v>2.6946816106168225E-2</v>
      </c>
      <c r="K1335" s="26">
        <v>44.3</v>
      </c>
      <c r="L1335" s="33">
        <f>$R$8*COS($R$6*(K1335-Mode1_Parameter_sheet!$D$9))+$R$10*SIN($R$6*(K1335-Mode1_Parameter_sheet!$D$9))+$R$9*COS($R$7*(K1335-Mode1_Parameter_sheet!$D$9))+$R$11*SIN($R$7*(K1335-Mode1_Parameter_sheet!$D$9))</f>
        <v>-6.0267077700607661E-3</v>
      </c>
      <c r="M1335" s="33">
        <f>L1335+Mode1_Parameter_sheet!$D$7</f>
        <v>0.14591053563497214</v>
      </c>
      <c r="N1335" s="33">
        <f>$R$8*COS($R$6*(K1335-Mode1_Parameter_sheet!$D$9))+$R$10*SIN($R$6*(K1335-Mode1_Parameter_sheet!$D$9))-$R$9*COS($R$7*(K1335-Mode1_Parameter_sheet!$D$9))-$R$11*SIN($R$7*(K1335-Mode1_Parameter_sheet!$D$9))</f>
        <v>3.6854481320491836E-2</v>
      </c>
      <c r="O1335" s="33">
        <f>N1335+Mode1_Parameter_sheet!$D$8</f>
        <v>0.58622010791432366</v>
      </c>
    </row>
    <row r="1336" spans="2:15">
      <c r="B1336" s="29">
        <v>1330</v>
      </c>
      <c r="C1336" s="26">
        <v>44.333333330000002</v>
      </c>
      <c r="D1336" s="26">
        <v>0.15129457809999999</v>
      </c>
      <c r="E1336" s="26">
        <v>2.2931547520000001E-2</v>
      </c>
      <c r="F1336" s="26">
        <f>D1336-Mode1_Parameter_sheet!$D$7</f>
        <v>-6.4266530503290231E-4</v>
      </c>
      <c r="G1336" s="26">
        <v>0.572220536</v>
      </c>
      <c r="H1336" s="26">
        <v>-0.12665917900000001</v>
      </c>
      <c r="I1336" s="26">
        <f>G1336-Mode1_Parameter_sheet!$D$8</f>
        <v>2.2854909406168189E-2</v>
      </c>
      <c r="K1336" s="26">
        <v>44.333333330000002</v>
      </c>
      <c r="L1336" s="33">
        <f>$R$8*COS($R$6*(K1336-Mode1_Parameter_sheet!$D$9))+$R$10*SIN($R$6*(K1336-Mode1_Parameter_sheet!$D$9))+$R$9*COS($R$7*(K1336-Mode1_Parameter_sheet!$D$9))+$R$11*SIN($R$7*(K1336-Mode1_Parameter_sheet!$D$9))</f>
        <v>-5.4093865230116812E-3</v>
      </c>
      <c r="M1336" s="33">
        <f>L1336+Mode1_Parameter_sheet!$D$7</f>
        <v>0.14652785688202122</v>
      </c>
      <c r="N1336" s="33">
        <f>$R$8*COS($R$6*(K1336-Mode1_Parameter_sheet!$D$9))+$R$10*SIN($R$6*(K1336-Mode1_Parameter_sheet!$D$9))-$R$9*COS($R$7*(K1336-Mode1_Parameter_sheet!$D$9))-$R$11*SIN($R$7*(K1336-Mode1_Parameter_sheet!$D$9))</f>
        <v>3.251062642139238E-2</v>
      </c>
      <c r="O1336" s="33">
        <f>N1336+Mode1_Parameter_sheet!$D$8</f>
        <v>0.58187625301522417</v>
      </c>
    </row>
    <row r="1337" spans="2:15">
      <c r="B1337" s="29">
        <v>1331</v>
      </c>
      <c r="C1337" s="26">
        <v>44.366666670000001</v>
      </c>
      <c r="D1337" s="26">
        <v>0.152038794</v>
      </c>
      <c r="E1337" s="26">
        <v>2.750486601E-2</v>
      </c>
      <c r="F1337" s="26">
        <f>D1337-Mode1_Parameter_sheet!$D$7</f>
        <v>1.0155059496710916E-4</v>
      </c>
      <c r="G1337" s="26">
        <v>0.56786849740000001</v>
      </c>
      <c r="H1337" s="26">
        <v>-0.1327084077</v>
      </c>
      <c r="I1337" s="26">
        <f>G1337-Mode1_Parameter_sheet!$D$8</f>
        <v>1.8502870806168192E-2</v>
      </c>
      <c r="K1337" s="26">
        <v>44.366666670000001</v>
      </c>
      <c r="L1337" s="33">
        <f>$R$8*COS($R$6*(K1337-Mode1_Parameter_sheet!$D$9))+$R$10*SIN($R$6*(K1337-Mode1_Parameter_sheet!$D$9))+$R$9*COS($R$7*(K1337-Mode1_Parameter_sheet!$D$9))+$R$11*SIN($R$7*(K1337-Mode1_Parameter_sheet!$D$9))</f>
        <v>-4.6760914467535442E-3</v>
      </c>
      <c r="M1337" s="33">
        <f>L1337+Mode1_Parameter_sheet!$D$7</f>
        <v>0.14726115195827935</v>
      </c>
      <c r="N1337" s="33">
        <f>$R$8*COS($R$6*(K1337-Mode1_Parameter_sheet!$D$9))+$R$10*SIN($R$6*(K1337-Mode1_Parameter_sheet!$D$9))-$R$9*COS($R$7*(K1337-Mode1_Parameter_sheet!$D$9))-$R$11*SIN($R$7*(K1337-Mode1_Parameter_sheet!$D$9))</f>
        <v>2.788225401783636E-2</v>
      </c>
      <c r="O1337" s="33">
        <f>N1337+Mode1_Parameter_sheet!$D$8</f>
        <v>0.57724788061166821</v>
      </c>
    </row>
    <row r="1338" spans="2:15">
      <c r="B1338" s="29">
        <v>1332</v>
      </c>
      <c r="C1338" s="26">
        <v>44.4</v>
      </c>
      <c r="D1338" s="26">
        <v>0.15312823580000001</v>
      </c>
      <c r="E1338" s="26">
        <v>3.0952340830000001E-2</v>
      </c>
      <c r="F1338" s="26">
        <f>D1338-Mode1_Parameter_sheet!$D$7</f>
        <v>1.1909923949671164E-3</v>
      </c>
      <c r="G1338" s="26">
        <v>0.56337330880000003</v>
      </c>
      <c r="H1338" s="26">
        <v>-0.13564124120000001</v>
      </c>
      <c r="I1338" s="26">
        <f>G1338-Mode1_Parameter_sheet!$D$8</f>
        <v>1.4007682206168215E-2</v>
      </c>
      <c r="K1338" s="26">
        <v>44.4</v>
      </c>
      <c r="L1338" s="33">
        <f>$R$8*COS($R$6*(K1338-Mode1_Parameter_sheet!$D$9))+$R$10*SIN($R$6*(K1338-Mode1_Parameter_sheet!$D$9))+$R$9*COS($R$7*(K1338-Mode1_Parameter_sheet!$D$9))+$R$11*SIN($R$7*(K1338-Mode1_Parameter_sheet!$D$9))</f>
        <v>-3.8430246921808235E-3</v>
      </c>
      <c r="M1338" s="33">
        <f>L1338+Mode1_Parameter_sheet!$D$7</f>
        <v>0.14809421871285208</v>
      </c>
      <c r="N1338" s="33">
        <f>$R$8*COS($R$6*(K1338-Mode1_Parameter_sheet!$D$9))+$R$10*SIN($R$6*(K1338-Mode1_Parameter_sheet!$D$9))-$R$9*COS($R$7*(K1338-Mode1_Parameter_sheet!$D$9))-$R$11*SIN($R$7*(K1338-Mode1_Parameter_sheet!$D$9))</f>
        <v>2.3009792064184336E-2</v>
      </c>
      <c r="O1338" s="33">
        <f>N1338+Mode1_Parameter_sheet!$D$8</f>
        <v>0.57237541865801611</v>
      </c>
    </row>
    <row r="1339" spans="2:15">
      <c r="B1339" s="29">
        <v>1333</v>
      </c>
      <c r="C1339" s="26">
        <v>44.433333330000004</v>
      </c>
      <c r="D1339" s="26">
        <v>0.15410228340000001</v>
      </c>
      <c r="E1339" s="26">
        <v>2.7282309729999999E-2</v>
      </c>
      <c r="F1339" s="26">
        <f>D1339-Mode1_Parameter_sheet!$D$7</f>
        <v>2.1650399949671162E-3</v>
      </c>
      <c r="G1339" s="26">
        <v>0.55882574799999996</v>
      </c>
      <c r="H1339" s="26">
        <v>-0.13783420129999999</v>
      </c>
      <c r="I1339" s="26">
        <f>G1339-Mode1_Parameter_sheet!$D$8</f>
        <v>9.4601214061681427E-3</v>
      </c>
      <c r="K1339" s="26">
        <v>44.433333330000004</v>
      </c>
      <c r="L1339" s="33">
        <f>$R$8*COS($R$6*(K1339-Mode1_Parameter_sheet!$D$9))+$R$10*SIN($R$6*(K1339-Mode1_Parameter_sheet!$D$9))+$R$9*COS($R$7*(K1339-Mode1_Parameter_sheet!$D$9))+$R$11*SIN($R$7*(K1339-Mode1_Parameter_sheet!$D$9))</f>
        <v>-2.9277548452110733E-3</v>
      </c>
      <c r="M1339" s="33">
        <f>L1339+Mode1_Parameter_sheet!$D$7</f>
        <v>0.14900948855982182</v>
      </c>
      <c r="N1339" s="33">
        <f>$R$8*COS($R$6*(K1339-Mode1_Parameter_sheet!$D$9))+$R$10*SIN($R$6*(K1339-Mode1_Parameter_sheet!$D$9))-$R$9*COS($R$7*(K1339-Mode1_Parameter_sheet!$D$9))-$R$11*SIN($R$7*(K1339-Mode1_Parameter_sheet!$D$9))</f>
        <v>1.7935928981726541E-2</v>
      </c>
      <c r="O1339" s="33">
        <f>N1339+Mode1_Parameter_sheet!$D$8</f>
        <v>0.56730155557555839</v>
      </c>
    </row>
    <row r="1340" spans="2:15">
      <c r="B1340" s="29">
        <v>1334</v>
      </c>
      <c r="C1340" s="26">
        <v>44.466666670000002</v>
      </c>
      <c r="D1340" s="26">
        <v>0.15494705640000001</v>
      </c>
      <c r="E1340" s="26">
        <v>2.8490691799999999E-2</v>
      </c>
      <c r="F1340" s="26">
        <f>D1340-Mode1_Parameter_sheet!$D$7</f>
        <v>3.0098129949671093E-3</v>
      </c>
      <c r="G1340" s="26">
        <v>0.55418436209999999</v>
      </c>
      <c r="H1340" s="26">
        <v>-0.14036319890000001</v>
      </c>
      <c r="I1340" s="26">
        <f>G1340-Mode1_Parameter_sheet!$D$8</f>
        <v>4.8187355061681814E-3</v>
      </c>
      <c r="K1340" s="26">
        <v>44.466666670000002</v>
      </c>
      <c r="L1340" s="33">
        <f>$R$8*COS($R$6*(K1340-Mode1_Parameter_sheet!$D$9))+$R$10*SIN($R$6*(K1340-Mode1_Parameter_sheet!$D$9))+$R$9*COS($R$7*(K1340-Mode1_Parameter_sheet!$D$9))+$R$11*SIN($R$7*(K1340-Mode1_Parameter_sheet!$D$9))</f>
        <v>-1.9489773813632289E-3</v>
      </c>
      <c r="M1340" s="33">
        <f>L1340+Mode1_Parameter_sheet!$D$7</f>
        <v>0.14998826602366966</v>
      </c>
      <c r="N1340" s="33">
        <f>$R$8*COS($R$6*(K1340-Mode1_Parameter_sheet!$D$9))+$R$10*SIN($R$6*(K1340-Mode1_Parameter_sheet!$D$9))-$R$9*COS($R$7*(K1340-Mode1_Parameter_sheet!$D$9))-$R$11*SIN($R$7*(K1340-Mode1_Parameter_sheet!$D$9))</f>
        <v>1.2705221230867401E-2</v>
      </c>
      <c r="O1340" s="33">
        <f>N1340+Mode1_Parameter_sheet!$D$8</f>
        <v>0.56207084782469918</v>
      </c>
    </row>
    <row r="1341" spans="2:15">
      <c r="B1341" s="29">
        <v>1335</v>
      </c>
      <c r="C1341" s="26">
        <v>44.5</v>
      </c>
      <c r="D1341" s="26">
        <v>0.1560016628</v>
      </c>
      <c r="E1341" s="26">
        <v>3.1059282689999999E-2</v>
      </c>
      <c r="F1341" s="26">
        <f>D1341-Mode1_Parameter_sheet!$D$7</f>
        <v>4.0644193949671004E-3</v>
      </c>
      <c r="G1341" s="26">
        <v>0.54946820139999997</v>
      </c>
      <c r="H1341" s="26">
        <v>-0.1401867333</v>
      </c>
      <c r="I1341" s="26">
        <f>G1341-Mode1_Parameter_sheet!$D$8</f>
        <v>1.0257480616815418E-4</v>
      </c>
      <c r="K1341" s="26">
        <v>44.5</v>
      </c>
      <c r="L1341" s="33">
        <f>$R$8*COS($R$6*(K1341-Mode1_Parameter_sheet!$D$9))+$R$10*SIN($R$6*(K1341-Mode1_Parameter_sheet!$D$9))+$R$9*COS($R$7*(K1341-Mode1_Parameter_sheet!$D$9))+$R$11*SIN($R$7*(K1341-Mode1_Parameter_sheet!$D$9))</f>
        <v>-9.2626205025171248E-4</v>
      </c>
      <c r="M1341" s="33">
        <f>L1341+Mode1_Parameter_sheet!$D$7</f>
        <v>0.15101098135478119</v>
      </c>
      <c r="N1341" s="33">
        <f>$R$8*COS($R$6*(K1341-Mode1_Parameter_sheet!$D$9))+$R$10*SIN($R$6*(K1341-Mode1_Parameter_sheet!$D$9))-$R$9*COS($R$7*(K1341-Mode1_Parameter_sheet!$D$9))-$R$11*SIN($R$7*(K1341-Mode1_Parameter_sheet!$D$9))</f>
        <v>7.3636838455718376E-3</v>
      </c>
      <c r="O1341" s="33">
        <f>N1341+Mode1_Parameter_sheet!$D$8</f>
        <v>0.55672931043940366</v>
      </c>
    </row>
    <row r="1342" spans="2:15">
      <c r="B1342" s="29">
        <v>1336</v>
      </c>
      <c r="C1342" s="26">
        <v>44.533333329999998</v>
      </c>
      <c r="D1342" s="26">
        <v>0.15701767529999999</v>
      </c>
      <c r="E1342" s="26">
        <v>2.7317997520000002E-2</v>
      </c>
      <c r="F1342" s="26">
        <f>D1342-Mode1_Parameter_sheet!$D$7</f>
        <v>5.0804318949670968E-3</v>
      </c>
      <c r="G1342" s="26">
        <v>0.54483857989999995</v>
      </c>
      <c r="H1342" s="26">
        <v>-0.141139447</v>
      </c>
      <c r="I1342" s="26">
        <f>G1342-Mode1_Parameter_sheet!$D$8</f>
        <v>-4.5270466938318599E-3</v>
      </c>
      <c r="K1342" s="26">
        <v>44.533333329999998</v>
      </c>
      <c r="L1342" s="33">
        <f>$R$8*COS($R$6*(K1342-Mode1_Parameter_sheet!$D$9))+$R$10*SIN($R$6*(K1342-Mode1_Parameter_sheet!$D$9))+$R$9*COS($R$7*(K1342-Mode1_Parameter_sheet!$D$9))+$R$11*SIN($R$7*(K1342-Mode1_Parameter_sheet!$D$9))</f>
        <v>1.2021298636493588E-4</v>
      </c>
      <c r="M1342" s="33">
        <f>L1342+Mode1_Parameter_sheet!$D$7</f>
        <v>0.15205745639139784</v>
      </c>
      <c r="N1342" s="33">
        <f>$R$8*COS($R$6*(K1342-Mode1_Parameter_sheet!$D$9))+$R$10*SIN($R$6*(K1342-Mode1_Parameter_sheet!$D$9))-$R$9*COS($R$7*(K1342-Mode1_Parameter_sheet!$D$9))-$R$11*SIN($R$7*(K1342-Mode1_Parameter_sheet!$D$9))</f>
        <v>1.9583524588122044E-3</v>
      </c>
      <c r="O1342" s="33">
        <f>N1342+Mode1_Parameter_sheet!$D$8</f>
        <v>0.55132397905264396</v>
      </c>
    </row>
    <row r="1343" spans="2:15">
      <c r="B1343" s="29">
        <v>1337</v>
      </c>
      <c r="C1343" s="26">
        <v>44.566666669999996</v>
      </c>
      <c r="D1343" s="26">
        <v>0.15782286270000001</v>
      </c>
      <c r="E1343" s="26">
        <v>2.292557902E-2</v>
      </c>
      <c r="F1343" s="26">
        <f>D1343-Mode1_Parameter_sheet!$D$7</f>
        <v>5.8856192949671149E-3</v>
      </c>
      <c r="G1343" s="26">
        <v>0.54005890499999998</v>
      </c>
      <c r="H1343" s="26">
        <v>-0.1352001874</v>
      </c>
      <c r="I1343" s="26">
        <f>G1343-Mode1_Parameter_sheet!$D$8</f>
        <v>-9.3067215938318348E-3</v>
      </c>
      <c r="K1343" s="26">
        <v>44.566666669999996</v>
      </c>
      <c r="L1343" s="33">
        <f>$R$8*COS($R$6*(K1343-Mode1_Parameter_sheet!$D$9))+$R$10*SIN($R$6*(K1343-Mode1_Parameter_sheet!$D$9))+$R$9*COS($R$7*(K1343-Mode1_Parameter_sheet!$D$9))+$R$11*SIN($R$7*(K1343-Mode1_Parameter_sheet!$D$9))</f>
        <v>1.1699317352552889E-3</v>
      </c>
      <c r="M1343" s="33">
        <f>L1343+Mode1_Parameter_sheet!$D$7</f>
        <v>0.15310717514028818</v>
      </c>
      <c r="N1343" s="33">
        <f>$R$8*COS($R$6*(K1343-Mode1_Parameter_sheet!$D$9))+$R$10*SIN($R$6*(K1343-Mode1_Parameter_sheet!$D$9))-$R$9*COS($R$7*(K1343-Mode1_Parameter_sheet!$D$9))-$R$11*SIN($R$7*(K1343-Mode1_Parameter_sheet!$D$9))</f>
        <v>-3.4631505397320298E-3</v>
      </c>
      <c r="O1343" s="33">
        <f>N1343+Mode1_Parameter_sheet!$D$8</f>
        <v>0.54590247605409981</v>
      </c>
    </row>
    <row r="1344" spans="2:15">
      <c r="B1344" s="29">
        <v>1338</v>
      </c>
      <c r="C1344" s="26">
        <v>44.6</v>
      </c>
      <c r="D1344" s="26">
        <v>0.15854604720000001</v>
      </c>
      <c r="E1344" s="26">
        <v>2.1736728899999998E-2</v>
      </c>
      <c r="F1344" s="26">
        <f>D1344-Mode1_Parameter_sheet!$D$7</f>
        <v>6.6088037949671163E-3</v>
      </c>
      <c r="G1344" s="26">
        <v>0.53582523400000004</v>
      </c>
      <c r="H1344" s="26">
        <v>-0.13236013890000001</v>
      </c>
      <c r="I1344" s="26">
        <f>G1344-Mode1_Parameter_sheet!$D$8</f>
        <v>-1.3540392593831774E-2</v>
      </c>
      <c r="K1344" s="26">
        <v>44.6</v>
      </c>
      <c r="L1344" s="33">
        <f>$R$8*COS($R$6*(K1344-Mode1_Parameter_sheet!$D$9))+$R$10*SIN($R$6*(K1344-Mode1_Parameter_sheet!$D$9))+$R$9*COS($R$7*(K1344-Mode1_Parameter_sheet!$D$9))+$R$11*SIN($R$7*(K1344-Mode1_Parameter_sheet!$D$9))</f>
        <v>2.202314933497828E-3</v>
      </c>
      <c r="M1344" s="33">
        <f>L1344+Mode1_Parameter_sheet!$D$7</f>
        <v>0.15413955833853071</v>
      </c>
      <c r="N1344" s="33">
        <f>$R$8*COS($R$6*(K1344-Mode1_Parameter_sheet!$D$9))+$R$10*SIN($R$6*(K1344-Mode1_Parameter_sheet!$D$9))-$R$9*COS($R$7*(K1344-Mode1_Parameter_sheet!$D$9))-$R$11*SIN($R$7*(K1344-Mode1_Parameter_sheet!$D$9))</f>
        <v>-8.8530551596829755E-3</v>
      </c>
      <c r="O1344" s="33">
        <f>N1344+Mode1_Parameter_sheet!$D$8</f>
        <v>0.54051257143414888</v>
      </c>
    </row>
    <row r="1345" spans="2:15">
      <c r="B1345" s="29">
        <v>1339</v>
      </c>
      <c r="C1345" s="26">
        <v>44.633333329999999</v>
      </c>
      <c r="D1345" s="26">
        <v>0.1592719779</v>
      </c>
      <c r="E1345" s="26">
        <v>2.0579534940000001E-2</v>
      </c>
      <c r="F1345" s="26">
        <f>D1345-Mode1_Parameter_sheet!$D$7</f>
        <v>7.3347344949671045E-3</v>
      </c>
      <c r="G1345" s="26">
        <v>0.53123489570000004</v>
      </c>
      <c r="H1345" s="26">
        <v>-0.12953071399999999</v>
      </c>
      <c r="I1345" s="26">
        <f>G1345-Mode1_Parameter_sheet!$D$8</f>
        <v>-1.813073089383177E-2</v>
      </c>
      <c r="K1345" s="26">
        <v>44.633333329999999</v>
      </c>
      <c r="L1345" s="33">
        <f>$R$8*COS($R$6*(K1345-Mode1_Parameter_sheet!$D$9))+$R$10*SIN($R$6*(K1345-Mode1_Parameter_sheet!$D$9))+$R$9*COS($R$7*(K1345-Mode1_Parameter_sheet!$D$9))+$R$11*SIN($R$7*(K1345-Mode1_Parameter_sheet!$D$9))</f>
        <v>3.1969983184038297E-3</v>
      </c>
      <c r="M1345" s="33">
        <f>L1345+Mode1_Parameter_sheet!$D$7</f>
        <v>0.15513424172343673</v>
      </c>
      <c r="N1345" s="33">
        <f>$R$8*COS($R$6*(K1345-Mode1_Parameter_sheet!$D$9))+$R$10*SIN($R$6*(K1345-Mode1_Parameter_sheet!$D$9))-$R$9*COS($R$7*(K1345-Mode1_Parameter_sheet!$D$9))-$R$11*SIN($R$7*(K1345-Mode1_Parameter_sheet!$D$9))</f>
        <v>-1.4163899044017193E-2</v>
      </c>
      <c r="O1345" s="33">
        <f>N1345+Mode1_Parameter_sheet!$D$8</f>
        <v>0.53520172754981465</v>
      </c>
    </row>
    <row r="1346" spans="2:15">
      <c r="B1346" s="29">
        <v>1340</v>
      </c>
      <c r="C1346" s="26">
        <v>44.666666669999998</v>
      </c>
      <c r="D1346" s="26">
        <v>0.15991801620000001</v>
      </c>
      <c r="E1346" s="26">
        <v>1.6883535129999998E-2</v>
      </c>
      <c r="F1346" s="26">
        <f>D1346-Mode1_Parameter_sheet!$D$7</f>
        <v>7.980772794967117E-3</v>
      </c>
      <c r="G1346" s="26">
        <v>0.52718985309999999</v>
      </c>
      <c r="H1346" s="26">
        <v>-0.1224597103</v>
      </c>
      <c r="I1346" s="26">
        <f>G1346-Mode1_Parameter_sheet!$D$8</f>
        <v>-2.2175773493831819E-2</v>
      </c>
      <c r="K1346" s="26">
        <v>44.666666669999998</v>
      </c>
      <c r="L1346" s="33">
        <f>$R$8*COS($R$6*(K1346-Mode1_Parameter_sheet!$D$9))+$R$10*SIN($R$6*(K1346-Mode1_Parameter_sheet!$D$9))+$R$9*COS($R$7*(K1346-Mode1_Parameter_sheet!$D$9))+$R$11*SIN($R$7*(K1346-Mode1_Parameter_sheet!$D$9))</f>
        <v>4.1341055500458516E-3</v>
      </c>
      <c r="M1346" s="33">
        <f>L1346+Mode1_Parameter_sheet!$D$7</f>
        <v>0.15607134895507874</v>
      </c>
      <c r="N1346" s="33">
        <f>$R$8*COS($R$6*(K1346-Mode1_Parameter_sheet!$D$9))+$R$10*SIN($R$6*(K1346-Mode1_Parameter_sheet!$D$9))-$R$9*COS($R$7*(K1346-Mode1_Parameter_sheet!$D$9))-$R$11*SIN($R$7*(K1346-Mode1_Parameter_sheet!$D$9))</f>
        <v>-1.9348964932403474E-2</v>
      </c>
      <c r="O1346" s="33">
        <f>N1346+Mode1_Parameter_sheet!$D$8</f>
        <v>0.53001666166142836</v>
      </c>
    </row>
    <row r="1347" spans="2:15">
      <c r="B1347" s="29">
        <v>1341</v>
      </c>
      <c r="C1347" s="26">
        <v>44.7</v>
      </c>
      <c r="D1347" s="26">
        <v>0.16039754689999999</v>
      </c>
      <c r="E1347" s="26">
        <v>1.251859854E-2</v>
      </c>
      <c r="F1347" s="26">
        <f>D1347-Mode1_Parameter_sheet!$D$7</f>
        <v>8.4603034949670974E-3</v>
      </c>
      <c r="G1347" s="26">
        <v>0.52307091500000003</v>
      </c>
      <c r="H1347" s="26">
        <v>-0.1170918705</v>
      </c>
      <c r="I1347" s="26">
        <f>G1347-Mode1_Parameter_sheet!$D$8</f>
        <v>-2.6294711593831788E-2</v>
      </c>
      <c r="K1347" s="26">
        <v>44.7</v>
      </c>
      <c r="L1347" s="33">
        <f>$R$8*COS($R$6*(K1347-Mode1_Parameter_sheet!$D$9))+$R$10*SIN($R$6*(K1347-Mode1_Parameter_sheet!$D$9))+$R$9*COS($R$7*(K1347-Mode1_Parameter_sheet!$D$9))+$R$11*SIN($R$7*(K1347-Mode1_Parameter_sheet!$D$9))</f>
        <v>4.9945156244261164E-3</v>
      </c>
      <c r="M1347" s="33">
        <f>L1347+Mode1_Parameter_sheet!$D$7</f>
        <v>0.15693175902945902</v>
      </c>
      <c r="N1347" s="33">
        <f>$R$8*COS($R$6*(K1347-Mode1_Parameter_sheet!$D$9))+$R$10*SIN($R$6*(K1347-Mode1_Parameter_sheet!$D$9))-$R$9*COS($R$7*(K1347-Mode1_Parameter_sheet!$D$9))-$R$11*SIN($R$7*(K1347-Mode1_Parameter_sheet!$D$9))</f>
        <v>-2.4362711238426073E-2</v>
      </c>
      <c r="O1347" s="33">
        <f>N1347+Mode1_Parameter_sheet!$D$8</f>
        <v>0.52500291535540577</v>
      </c>
    </row>
    <row r="1348" spans="2:15">
      <c r="B1348" s="29">
        <v>1342</v>
      </c>
      <c r="C1348" s="26">
        <v>44.733333330000001</v>
      </c>
      <c r="D1348" s="26">
        <v>0.16075258940000001</v>
      </c>
      <c r="E1348" s="26">
        <v>6.9230511959999996E-3</v>
      </c>
      <c r="F1348" s="26">
        <f>D1348-Mode1_Parameter_sheet!$D$7</f>
        <v>8.8153459949671109E-3</v>
      </c>
      <c r="G1348" s="26">
        <v>0.51938372840000002</v>
      </c>
      <c r="H1348" s="26">
        <v>-0.1088735294</v>
      </c>
      <c r="I1348" s="26">
        <f>G1348-Mode1_Parameter_sheet!$D$8</f>
        <v>-2.9981898193831791E-2</v>
      </c>
      <c r="K1348" s="26">
        <v>44.733333330000001</v>
      </c>
      <c r="L1348" s="33">
        <f>$R$8*COS($R$6*(K1348-Mode1_Parameter_sheet!$D$9))+$R$10*SIN($R$6*(K1348-Mode1_Parameter_sheet!$D$9))+$R$9*COS($R$7*(K1348-Mode1_Parameter_sheet!$D$9))+$R$11*SIN($R$7*(K1348-Mode1_Parameter_sheet!$D$9))</f>
        <v>5.7601238674626163E-3</v>
      </c>
      <c r="M1348" s="33">
        <f>L1348+Mode1_Parameter_sheet!$D$7</f>
        <v>0.1576973672724955</v>
      </c>
      <c r="N1348" s="33">
        <f>$R$8*COS($R$6*(K1348-Mode1_Parameter_sheet!$D$9))+$R$10*SIN($R$6*(K1348-Mode1_Parameter_sheet!$D$9))-$R$9*COS($R$7*(K1348-Mode1_Parameter_sheet!$D$9))-$R$11*SIN($R$7*(K1348-Mode1_Parameter_sheet!$D$9))</f>
        <v>-2.9161204995403742E-2</v>
      </c>
      <c r="O1348" s="33">
        <f>N1348+Mode1_Parameter_sheet!$D$8</f>
        <v>0.52020442159842806</v>
      </c>
    </row>
    <row r="1349" spans="2:15">
      <c r="B1349" s="29">
        <v>1343</v>
      </c>
      <c r="C1349" s="26">
        <v>44.766666669999999</v>
      </c>
      <c r="D1349" s="26">
        <v>0.16085908369999999</v>
      </c>
      <c r="E1349" s="26">
        <v>4.1878935180000004E-3</v>
      </c>
      <c r="F1349" s="26">
        <f>D1349-Mode1_Parameter_sheet!$D$7</f>
        <v>8.9218402949670927E-3</v>
      </c>
      <c r="G1349" s="26">
        <v>0.5158126797</v>
      </c>
      <c r="H1349" s="26">
        <v>-9.8840530839999996E-2</v>
      </c>
      <c r="I1349" s="26">
        <f>G1349-Mode1_Parameter_sheet!$D$8</f>
        <v>-3.3552946893831814E-2</v>
      </c>
      <c r="K1349" s="26">
        <v>44.766666669999999</v>
      </c>
      <c r="L1349" s="33">
        <f>$R$8*COS($R$6*(K1349-Mode1_Parameter_sheet!$D$9))+$R$10*SIN($R$6*(K1349-Mode1_Parameter_sheet!$D$9))+$R$9*COS($R$7*(K1349-Mode1_Parameter_sheet!$D$9))+$R$11*SIN($R$7*(K1349-Mode1_Parameter_sheet!$D$9))</f>
        <v>6.4140882602309116E-3</v>
      </c>
      <c r="M1349" s="33">
        <f>L1349+Mode1_Parameter_sheet!$D$7</f>
        <v>0.1583513316652638</v>
      </c>
      <c r="N1349" s="33">
        <f>$R$8*COS($R$6*(K1349-Mode1_Parameter_sheet!$D$9))+$R$10*SIN($R$6*(K1349-Mode1_Parameter_sheet!$D$9))-$R$9*COS($R$7*(K1349-Mode1_Parameter_sheet!$D$9))-$R$11*SIN($R$7*(K1349-Mode1_Parameter_sheet!$D$9))</f>
        <v>-3.3702524830246945E-2</v>
      </c>
      <c r="O1349" s="33">
        <f>N1349+Mode1_Parameter_sheet!$D$8</f>
        <v>0.51566310176358487</v>
      </c>
    </row>
    <row r="1350" spans="2:15">
      <c r="B1350" s="29">
        <v>1344</v>
      </c>
      <c r="C1350" s="26">
        <v>44.8</v>
      </c>
      <c r="D1350" s="26">
        <v>0.16103178230000001</v>
      </c>
      <c r="E1350" s="26">
        <v>-5.6385834409999999E-4</v>
      </c>
      <c r="F1350" s="26">
        <f>D1350-Mode1_Parameter_sheet!$D$7</f>
        <v>9.0945388949671135E-3</v>
      </c>
      <c r="G1350" s="26">
        <v>0.51279435969999998</v>
      </c>
      <c r="H1350" s="26">
        <v>-8.916782107E-2</v>
      </c>
      <c r="I1350" s="26">
        <f>G1350-Mode1_Parameter_sheet!$D$8</f>
        <v>-3.6571266893831833E-2</v>
      </c>
      <c r="K1350" s="26">
        <v>44.8</v>
      </c>
      <c r="L1350" s="33">
        <f>$R$8*COS($R$6*(K1350-Mode1_Parameter_sheet!$D$9))+$R$10*SIN($R$6*(K1350-Mode1_Parameter_sheet!$D$9))+$R$9*COS($R$7*(K1350-Mode1_Parameter_sheet!$D$9))+$R$11*SIN($R$7*(K1350-Mode1_Parameter_sheet!$D$9))</f>
        <v>6.9410613109807812E-3</v>
      </c>
      <c r="M1350" s="33">
        <f>L1350+Mode1_Parameter_sheet!$D$7</f>
        <v>0.15887830471601366</v>
      </c>
      <c r="N1350" s="33">
        <f>$R$8*COS($R$6*(K1350-Mode1_Parameter_sheet!$D$9))+$R$10*SIN($R$6*(K1350-Mode1_Parameter_sheet!$D$9))-$R$9*COS($R$7*(K1350-Mode1_Parameter_sheet!$D$9))-$R$11*SIN($R$7*(K1350-Mode1_Parameter_sheet!$D$9))</f>
        <v>-3.7947145474736765E-2</v>
      </c>
      <c r="O1350" s="33">
        <f>N1350+Mode1_Parameter_sheet!$D$8</f>
        <v>0.51141848111909505</v>
      </c>
    </row>
    <row r="1351" spans="2:15">
      <c r="B1351" s="29">
        <v>1345</v>
      </c>
      <c r="C1351" s="26">
        <v>44.833333330000002</v>
      </c>
      <c r="D1351" s="26">
        <v>0.16082149309999999</v>
      </c>
      <c r="E1351" s="26">
        <v>-4.5726539249999996E-3</v>
      </c>
      <c r="F1351" s="26">
        <f>D1351-Mode1_Parameter_sheet!$D$7</f>
        <v>8.8842496949670946E-3</v>
      </c>
      <c r="G1351" s="26">
        <v>0.50986815829999999</v>
      </c>
      <c r="H1351" s="26">
        <v>-7.9507001169999994E-2</v>
      </c>
      <c r="I1351" s="26">
        <f>G1351-Mode1_Parameter_sheet!$D$8</f>
        <v>-3.9497468293831828E-2</v>
      </c>
      <c r="K1351" s="26">
        <v>44.833333330000002</v>
      </c>
      <c r="L1351" s="33">
        <f>$R$8*COS($R$6*(K1351-Mode1_Parameter_sheet!$D$9))+$R$10*SIN($R$6*(K1351-Mode1_Parameter_sheet!$D$9))+$R$9*COS($R$7*(K1351-Mode1_Parameter_sheet!$D$9))+$R$11*SIN($R$7*(K1351-Mode1_Parameter_sheet!$D$9))</f>
        <v>7.3274058167137751E-3</v>
      </c>
      <c r="M1351" s="33">
        <f>L1351+Mode1_Parameter_sheet!$D$7</f>
        <v>0.15926464922174666</v>
      </c>
      <c r="N1351" s="33">
        <f>$R$8*COS($R$6*(K1351-Mode1_Parameter_sheet!$D$9))+$R$10*SIN($R$6*(K1351-Mode1_Parameter_sheet!$D$9))-$R$9*COS($R$7*(K1351-Mode1_Parameter_sheet!$D$9))-$R$11*SIN($R$7*(K1351-Mode1_Parameter_sheet!$D$9))</f>
        <v>-4.1858310882193099E-2</v>
      </c>
      <c r="O1351" s="33">
        <f>N1351+Mode1_Parameter_sheet!$D$8</f>
        <v>0.50750731571163876</v>
      </c>
    </row>
    <row r="1352" spans="2:15">
      <c r="B1352" s="29">
        <v>1346</v>
      </c>
      <c r="C1352" s="26">
        <v>44.866666670000001</v>
      </c>
      <c r="D1352" s="26">
        <v>0.1607269388</v>
      </c>
      <c r="E1352" s="26">
        <v>-9.6517980329999999E-3</v>
      </c>
      <c r="F1352" s="26">
        <f>D1352-Mode1_Parameter_sheet!$D$7</f>
        <v>8.7896953949671008E-3</v>
      </c>
      <c r="G1352" s="26">
        <v>0.50749389290000002</v>
      </c>
      <c r="H1352" s="26">
        <v>-6.7477409909999994E-2</v>
      </c>
      <c r="I1352" s="26">
        <f>G1352-Mode1_Parameter_sheet!$D$8</f>
        <v>-4.1871733693831792E-2</v>
      </c>
      <c r="K1352" s="26">
        <v>44.866666670000001</v>
      </c>
      <c r="L1352" s="33">
        <f>$R$8*COS($R$6*(K1352-Mode1_Parameter_sheet!$D$9))+$R$10*SIN($R$6*(K1352-Mode1_Parameter_sheet!$D$9))+$R$9*COS($R$7*(K1352-Mode1_Parameter_sheet!$D$9))+$R$11*SIN($R$7*(K1352-Mode1_Parameter_sheet!$D$9))</f>
        <v>7.5613883148796385E-3</v>
      </c>
      <c r="M1352" s="33">
        <f>L1352+Mode1_Parameter_sheet!$D$7</f>
        <v>0.15949863171991252</v>
      </c>
      <c r="N1352" s="33">
        <f>$R$8*COS($R$6*(K1352-Mode1_Parameter_sheet!$D$9))+$R$10*SIN($R$6*(K1352-Mode1_Parameter_sheet!$D$9))-$R$9*COS($R$7*(K1352-Mode1_Parameter_sheet!$D$9))-$R$11*SIN($R$7*(K1352-Mode1_Parameter_sheet!$D$9))</f>
        <v>-4.5402367704120664E-2</v>
      </c>
      <c r="O1352" s="33">
        <f>N1352+Mode1_Parameter_sheet!$D$8</f>
        <v>0.50396325888971116</v>
      </c>
    </row>
    <row r="1353" spans="2:15">
      <c r="B1353" s="29">
        <v>1347</v>
      </c>
      <c r="C1353" s="26">
        <v>44.9</v>
      </c>
      <c r="D1353" s="26">
        <v>0.16017803990000001</v>
      </c>
      <c r="E1353" s="26">
        <v>-1.49415759E-2</v>
      </c>
      <c r="F1353" s="26">
        <f>D1353-Mode1_Parameter_sheet!$D$7</f>
        <v>8.2407964949671175E-3</v>
      </c>
      <c r="G1353" s="26">
        <v>0.50536966429999997</v>
      </c>
      <c r="H1353" s="26">
        <v>-5.9242412260000002E-2</v>
      </c>
      <c r="I1353" s="26">
        <f>G1353-Mode1_Parameter_sheet!$D$8</f>
        <v>-4.3995962293831847E-2</v>
      </c>
      <c r="K1353" s="26">
        <v>44.9</v>
      </c>
      <c r="L1353" s="33">
        <f>$R$8*COS($R$6*(K1353-Mode1_Parameter_sheet!$D$9))+$R$10*SIN($R$6*(K1353-Mode1_Parameter_sheet!$D$9))+$R$9*COS($R$7*(K1353-Mode1_Parameter_sheet!$D$9))+$R$11*SIN($R$7*(K1353-Mode1_Parameter_sheet!$D$9))</f>
        <v>7.6333505796147803E-3</v>
      </c>
      <c r="M1353" s="33">
        <f>L1353+Mode1_Parameter_sheet!$D$7</f>
        <v>0.15957059398464768</v>
      </c>
      <c r="N1353" s="33">
        <f>$R$8*COS($R$6*(K1353-Mode1_Parameter_sheet!$D$9))+$R$10*SIN($R$6*(K1353-Mode1_Parameter_sheet!$D$9))-$R$9*COS($R$7*(K1353-Mode1_Parameter_sheet!$D$9))-$R$11*SIN($R$7*(K1353-Mode1_Parameter_sheet!$D$9))</f>
        <v>-4.8549070392945134E-2</v>
      </c>
      <c r="O1353" s="33">
        <f>N1353+Mode1_Parameter_sheet!$D$8</f>
        <v>0.50081655620088672</v>
      </c>
    </row>
    <row r="1354" spans="2:15">
      <c r="B1354" s="29">
        <v>1348</v>
      </c>
      <c r="C1354" s="26">
        <v>44.933333330000004</v>
      </c>
      <c r="D1354" s="26">
        <v>0.15973083369999999</v>
      </c>
      <c r="E1354" s="26">
        <v>-1.4986239300000001E-2</v>
      </c>
      <c r="F1354" s="26">
        <f>D1354-Mode1_Parameter_sheet!$D$7</f>
        <v>7.7935902949670954E-3</v>
      </c>
      <c r="G1354" s="26">
        <v>0.50354439880000001</v>
      </c>
      <c r="H1354" s="26">
        <v>-4.3731787500000001E-2</v>
      </c>
      <c r="I1354" s="26">
        <f>G1354-Mode1_Parameter_sheet!$D$8</f>
        <v>-4.5821227793831798E-2</v>
      </c>
      <c r="K1354" s="26">
        <v>44.933333330000004</v>
      </c>
      <c r="L1354" s="33">
        <f>$R$8*COS($R$6*(K1354-Mode1_Parameter_sheet!$D$9))+$R$10*SIN($R$6*(K1354-Mode1_Parameter_sheet!$D$9))+$R$9*COS($R$7*(K1354-Mode1_Parameter_sheet!$D$9))+$R$11*SIN($R$7*(K1354-Mode1_Parameter_sheet!$D$9))</f>
        <v>7.5358567457464928E-3</v>
      </c>
      <c r="M1354" s="33">
        <f>L1354+Mode1_Parameter_sheet!$D$7</f>
        <v>0.1594731001507794</v>
      </c>
      <c r="N1354" s="33">
        <f>$R$8*COS($R$6*(K1354-Mode1_Parameter_sheet!$D$9))+$R$10*SIN($R$6*(K1354-Mode1_Parameter_sheet!$D$9))-$R$9*COS($R$7*(K1354-Mode1_Parameter_sheet!$D$9))-$R$11*SIN($R$7*(K1354-Mode1_Parameter_sheet!$D$9))</f>
        <v>-5.1271862313513182E-2</v>
      </c>
      <c r="O1354" s="33">
        <f>N1354+Mode1_Parameter_sheet!$D$8</f>
        <v>0.49809376428031865</v>
      </c>
    </row>
    <row r="1355" spans="2:15">
      <c r="B1355" s="29">
        <v>1349</v>
      </c>
      <c r="C1355" s="26">
        <v>44.966666670000002</v>
      </c>
      <c r="D1355" s="26">
        <v>0.15917895730000001</v>
      </c>
      <c r="E1355" s="26">
        <v>-2.335346235E-2</v>
      </c>
      <c r="F1355" s="26">
        <f>D1355-Mode1_Parameter_sheet!$D$7</f>
        <v>7.2417138949671112E-3</v>
      </c>
      <c r="G1355" s="26">
        <v>0.50245421180000005</v>
      </c>
      <c r="H1355" s="26">
        <v>-3.053135769E-2</v>
      </c>
      <c r="I1355" s="26">
        <f>G1355-Mode1_Parameter_sheet!$D$8</f>
        <v>-4.6911414793831763E-2</v>
      </c>
      <c r="K1355" s="26">
        <v>44.966666670000002</v>
      </c>
      <c r="L1355" s="33">
        <f>$R$8*COS($R$6*(K1355-Mode1_Parameter_sheet!$D$9))+$R$10*SIN($R$6*(K1355-Mode1_Parameter_sheet!$D$9))+$R$9*COS($R$7*(K1355-Mode1_Parameter_sheet!$D$9))+$R$11*SIN($R$7*(K1355-Mode1_Parameter_sheet!$D$9))</f>
        <v>7.2638129223552249E-3</v>
      </c>
      <c r="M1355" s="33">
        <f>L1355+Mode1_Parameter_sheet!$D$7</f>
        <v>0.15920105632738812</v>
      </c>
      <c r="N1355" s="33">
        <f>$R$8*COS($R$6*(K1355-Mode1_Parameter_sheet!$D$9))+$R$10*SIN($R$6*(K1355-Mode1_Parameter_sheet!$D$9))-$R$9*COS($R$7*(K1355-Mode1_Parameter_sheet!$D$9))-$R$11*SIN($R$7*(K1355-Mode1_Parameter_sheet!$D$9))</f>
        <v>-5.354811095308222E-2</v>
      </c>
      <c r="O1355" s="33">
        <f>N1355+Mode1_Parameter_sheet!$D$8</f>
        <v>0.49581751564074961</v>
      </c>
    </row>
    <row r="1356" spans="2:15">
      <c r="B1356" s="29">
        <v>1350</v>
      </c>
      <c r="C1356" s="26">
        <v>45</v>
      </c>
      <c r="D1356" s="26">
        <v>0.1581739362</v>
      </c>
      <c r="E1356" s="26">
        <v>-3.1292148030000001E-2</v>
      </c>
      <c r="F1356" s="26">
        <f>D1356-Mode1_Parameter_sheet!$D$7</f>
        <v>6.236692794967108E-3</v>
      </c>
      <c r="G1356" s="26">
        <v>0.50150897490000002</v>
      </c>
      <c r="H1356" s="26">
        <v>-2.0799229919999999E-2</v>
      </c>
      <c r="I1356" s="26">
        <f>G1356-Mode1_Parameter_sheet!$D$8</f>
        <v>-4.7856651693831798E-2</v>
      </c>
      <c r="K1356" s="26">
        <v>45</v>
      </c>
      <c r="L1356" s="33">
        <f>$R$8*COS($R$6*(K1356-Mode1_Parameter_sheet!$D$9))+$R$10*SIN($R$6*(K1356-Mode1_Parameter_sheet!$D$9))+$R$9*COS($R$7*(K1356-Mode1_Parameter_sheet!$D$9))+$R$11*SIN($R$7*(K1356-Mode1_Parameter_sheet!$D$9))</f>
        <v>6.8145595449400943E-3</v>
      </c>
      <c r="M1356" s="33">
        <f>L1356+Mode1_Parameter_sheet!$D$7</f>
        <v>0.15875180294997299</v>
      </c>
      <c r="N1356" s="33">
        <f>$R$8*COS($R$6*(K1356-Mode1_Parameter_sheet!$D$9))+$R$10*SIN($R$6*(K1356-Mode1_Parameter_sheet!$D$9))-$R$9*COS($R$7*(K1356-Mode1_Parameter_sheet!$D$9))-$R$11*SIN($R$7*(K1356-Mode1_Parameter_sheet!$D$9))</f>
        <v>-5.5359307400092539E-2</v>
      </c>
      <c r="O1356" s="33">
        <f>N1356+Mode1_Parameter_sheet!$D$8</f>
        <v>0.49400631919373927</v>
      </c>
    </row>
    <row r="1357" spans="2:15">
      <c r="B1357" s="29">
        <v>1351</v>
      </c>
      <c r="C1357" s="26">
        <v>45.033333329999998</v>
      </c>
      <c r="D1357" s="26">
        <v>0.15709281410000001</v>
      </c>
      <c r="E1357" s="26">
        <v>-3.5268096390000003E-2</v>
      </c>
      <c r="F1357" s="26">
        <f>D1357-Mode1_Parameter_sheet!$D$7</f>
        <v>5.1555706949671098E-3</v>
      </c>
      <c r="G1357" s="26">
        <v>0.50106759649999999</v>
      </c>
      <c r="H1357" s="26">
        <v>-6.581190594E-3</v>
      </c>
      <c r="I1357" s="26">
        <f>G1357-Mode1_Parameter_sheet!$D$8</f>
        <v>-4.8298030093831823E-2</v>
      </c>
      <c r="K1357" s="26">
        <v>45.033333329999998</v>
      </c>
      <c r="L1357" s="33">
        <f>$R$8*COS($R$6*(K1357-Mode1_Parameter_sheet!$D$9))+$R$10*SIN($R$6*(K1357-Mode1_Parameter_sheet!$D$9))+$R$9*COS($R$7*(K1357-Mode1_Parameter_sheet!$D$9))+$R$11*SIN($R$7*(K1357-Mode1_Parameter_sheet!$D$9))</f>
        <v>6.1879333865519359E-3</v>
      </c>
      <c r="M1357" s="33">
        <f>L1357+Mode1_Parameter_sheet!$D$7</f>
        <v>0.15812517679158483</v>
      </c>
      <c r="N1357" s="33">
        <f>$R$8*COS($R$6*(K1357-Mode1_Parameter_sheet!$D$9))+$R$10*SIN($R$6*(K1357-Mode1_Parameter_sheet!$D$9))-$R$9*COS($R$7*(K1357-Mode1_Parameter_sheet!$D$9))-$R$11*SIN($R$7*(K1357-Mode1_Parameter_sheet!$D$9))</f>
        <v>-5.669123150685864E-2</v>
      </c>
      <c r="O1357" s="33">
        <f>N1357+Mode1_Parameter_sheet!$D$8</f>
        <v>0.49267439508697319</v>
      </c>
    </row>
    <row r="1358" spans="2:15">
      <c r="B1358" s="29">
        <v>1352</v>
      </c>
      <c r="C1358" s="26">
        <v>45.066666669999996</v>
      </c>
      <c r="D1358" s="26">
        <v>0.1558227298</v>
      </c>
      <c r="E1358" s="26">
        <v>-3.7237672159999999E-2</v>
      </c>
      <c r="F1358" s="26">
        <f>D1358-Mode1_Parameter_sheet!$D$7</f>
        <v>3.8854863949671081E-3</v>
      </c>
      <c r="G1358" s="26">
        <v>0.50107022889999997</v>
      </c>
      <c r="H1358" s="26">
        <v>3.010660889E-3</v>
      </c>
      <c r="I1358" s="26">
        <f>G1358-Mode1_Parameter_sheet!$D$8</f>
        <v>-4.8295397693831843E-2</v>
      </c>
      <c r="K1358" s="26">
        <v>45.066666669999996</v>
      </c>
      <c r="L1358" s="33">
        <f>$R$8*COS($R$6*(K1358-Mode1_Parameter_sheet!$D$9))+$R$10*SIN($R$6*(K1358-Mode1_Parameter_sheet!$D$9))+$R$9*COS($R$7*(K1358-Mode1_Parameter_sheet!$D$9))+$R$11*SIN($R$7*(K1358-Mode1_Parameter_sheet!$D$9))</f>
        <v>5.3862998098701299E-3</v>
      </c>
      <c r="M1358" s="33">
        <f>L1358+Mode1_Parameter_sheet!$D$7</f>
        <v>0.15732354321490302</v>
      </c>
      <c r="N1358" s="33">
        <f>$R$8*COS($R$6*(K1358-Mode1_Parameter_sheet!$D$9))+$R$10*SIN($R$6*(K1358-Mode1_Parameter_sheet!$D$9))-$R$9*COS($R$7*(K1358-Mode1_Parameter_sheet!$D$9))-$R$11*SIN($R$7*(K1358-Mode1_Parameter_sheet!$D$9))</f>
        <v>-5.7534068866302662E-2</v>
      </c>
      <c r="O1358" s="33">
        <f>N1358+Mode1_Parameter_sheet!$D$8</f>
        <v>0.49183155772752918</v>
      </c>
    </row>
    <row r="1359" spans="2:15">
      <c r="B1359" s="29">
        <v>1353</v>
      </c>
      <c r="C1359" s="26">
        <v>45.1</v>
      </c>
      <c r="D1359" s="26">
        <v>0.1546103026</v>
      </c>
      <c r="E1359" s="26">
        <v>-4.0259286819999997E-2</v>
      </c>
      <c r="F1359" s="26">
        <f>D1359-Mode1_Parameter_sheet!$D$7</f>
        <v>2.6730591949671034E-3</v>
      </c>
      <c r="G1359" s="26">
        <v>0.50126830720000004</v>
      </c>
      <c r="H1359" s="26">
        <v>1.456080589E-2</v>
      </c>
      <c r="I1359" s="26">
        <f>G1359-Mode1_Parameter_sheet!$D$8</f>
        <v>-4.8097319393831772E-2</v>
      </c>
      <c r="K1359" s="26">
        <v>45.1</v>
      </c>
      <c r="L1359" s="33">
        <f>$R$8*COS($R$6*(K1359-Mode1_Parameter_sheet!$D$9))+$R$10*SIN($R$6*(K1359-Mode1_Parameter_sheet!$D$9))+$R$9*COS($R$7*(K1359-Mode1_Parameter_sheet!$D$9))+$R$11*SIN($R$7*(K1359-Mode1_Parameter_sheet!$D$9))</f>
        <v>4.414555188657604E-3</v>
      </c>
      <c r="M1359" s="33">
        <f>L1359+Mode1_Parameter_sheet!$D$7</f>
        <v>0.1563517985936905</v>
      </c>
      <c r="N1359" s="33">
        <f>$R$8*COS($R$6*(K1359-Mode1_Parameter_sheet!$D$9))+$R$10*SIN($R$6*(K1359-Mode1_Parameter_sheet!$D$9))-$R$9*COS($R$7*(K1359-Mode1_Parameter_sheet!$D$9))-$R$11*SIN($R$7*(K1359-Mode1_Parameter_sheet!$D$9))</f>
        <v>-5.7882487908975933E-2</v>
      </c>
      <c r="O1359" s="33">
        <f>N1359+Mode1_Parameter_sheet!$D$8</f>
        <v>0.49148313868485588</v>
      </c>
    </row>
    <row r="1360" spans="2:15">
      <c r="B1360" s="29">
        <v>1354</v>
      </c>
      <c r="C1360" s="26">
        <v>45.133333329999999</v>
      </c>
      <c r="D1360" s="26">
        <v>0.1531387773</v>
      </c>
      <c r="E1360" s="26">
        <v>-4.7322921220000001E-2</v>
      </c>
      <c r="F1360" s="26">
        <f>D1360-Mode1_Parameter_sheet!$D$7</f>
        <v>1.2015338949671051E-3</v>
      </c>
      <c r="G1360" s="26">
        <v>0.50204094929999998</v>
      </c>
      <c r="H1360" s="26">
        <v>3.0569597529999999E-2</v>
      </c>
      <c r="I1360" s="26">
        <f>G1360-Mode1_Parameter_sheet!$D$8</f>
        <v>-4.7324677293831829E-2</v>
      </c>
      <c r="K1360" s="26">
        <v>45.133333329999999</v>
      </c>
      <c r="L1360" s="33">
        <f>$R$8*COS($R$6*(K1360-Mode1_Parameter_sheet!$D$9))+$R$10*SIN($R$6*(K1360-Mode1_Parameter_sheet!$D$9))+$R$9*COS($R$7*(K1360-Mode1_Parameter_sheet!$D$9))+$R$11*SIN($R$7*(K1360-Mode1_Parameter_sheet!$D$9))</f>
        <v>3.2800959599345696E-3</v>
      </c>
      <c r="M1360" s="33">
        <f>L1360+Mode1_Parameter_sheet!$D$7</f>
        <v>0.15521733936496745</v>
      </c>
      <c r="N1360" s="33">
        <f>$R$8*COS($R$6*(K1360-Mode1_Parameter_sheet!$D$9))+$R$10*SIN($R$6*(K1360-Mode1_Parameter_sheet!$D$9))-$R$9*COS($R$7*(K1360-Mode1_Parameter_sheet!$D$9))-$R$11*SIN($R$7*(K1360-Mode1_Parameter_sheet!$D$9))</f>
        <v>-5.7735675521277202E-2</v>
      </c>
      <c r="O1360" s="33">
        <f>N1360+Mode1_Parameter_sheet!$D$8</f>
        <v>0.49162995107255458</v>
      </c>
    </row>
    <row r="1361" spans="2:15">
      <c r="B1361" s="29">
        <v>1355</v>
      </c>
      <c r="C1361" s="26">
        <v>45.166666669999998</v>
      </c>
      <c r="D1361" s="26">
        <v>0.15145544120000001</v>
      </c>
      <c r="E1361" s="26">
        <v>-4.970390685E-2</v>
      </c>
      <c r="F1361" s="26">
        <f>D1361-Mode1_Parameter_sheet!$D$7</f>
        <v>-4.8180220503288296E-4</v>
      </c>
      <c r="G1361" s="26">
        <v>0.50330628040000003</v>
      </c>
      <c r="H1361" s="26">
        <v>4.1626278359999998E-2</v>
      </c>
      <c r="I1361" s="26">
        <f>G1361-Mode1_Parameter_sheet!$D$8</f>
        <v>-4.6059346193831785E-2</v>
      </c>
      <c r="K1361" s="26">
        <v>45.166666669999998</v>
      </c>
      <c r="L1361" s="33">
        <f>$R$8*COS($R$6*(K1361-Mode1_Parameter_sheet!$D$9))+$R$10*SIN($R$6*(K1361-Mode1_Parameter_sheet!$D$9))+$R$9*COS($R$7*(K1361-Mode1_Parameter_sheet!$D$9))+$R$11*SIN($R$7*(K1361-Mode1_Parameter_sheet!$D$9))</f>
        <v>1.9927588333405362E-3</v>
      </c>
      <c r="M1361" s="33">
        <f>L1361+Mode1_Parameter_sheet!$D$7</f>
        <v>0.15393000223837344</v>
      </c>
      <c r="N1361" s="33">
        <f>$R$8*COS($R$6*(K1361-Mode1_Parameter_sheet!$D$9))+$R$10*SIN($R$6*(K1361-Mode1_Parameter_sheet!$D$9))-$R$9*COS($R$7*(K1361-Mode1_Parameter_sheet!$D$9))-$R$11*SIN($R$7*(K1361-Mode1_Parameter_sheet!$D$9))</f>
        <v>-5.7097326385214392E-2</v>
      </c>
      <c r="O1361" s="33">
        <f>N1361+Mode1_Parameter_sheet!$D$8</f>
        <v>0.49226830020861745</v>
      </c>
    </row>
    <row r="1362" spans="2:15">
      <c r="B1362" s="29">
        <v>1356</v>
      </c>
      <c r="C1362" s="26">
        <v>45.2</v>
      </c>
      <c r="D1362" s="26">
        <v>0.14982518349999999</v>
      </c>
      <c r="E1362" s="26">
        <v>-4.8019506240000003E-2</v>
      </c>
      <c r="F1362" s="26">
        <f>D1362-Mode1_Parameter_sheet!$D$7</f>
        <v>-2.1120599050329092E-3</v>
      </c>
      <c r="G1362" s="26">
        <v>0.50481603450000001</v>
      </c>
      <c r="H1362" s="26">
        <v>5.4283900560000001E-2</v>
      </c>
      <c r="I1362" s="26">
        <f>G1362-Mode1_Parameter_sheet!$D$8</f>
        <v>-4.4549592093831802E-2</v>
      </c>
      <c r="K1362" s="26">
        <v>45.2</v>
      </c>
      <c r="L1362" s="33">
        <f>$R$8*COS($R$6*(K1362-Mode1_Parameter_sheet!$D$9))+$R$10*SIN($R$6*(K1362-Mode1_Parameter_sheet!$D$9))+$R$9*COS($R$7*(K1362-Mode1_Parameter_sheet!$D$9))+$R$11*SIN($R$7*(K1362-Mode1_Parameter_sheet!$D$9))</f>
        <v>5.6473161038581021E-4</v>
      </c>
      <c r="M1362" s="33">
        <f>L1362+Mode1_Parameter_sheet!$D$7</f>
        <v>0.15250197501541871</v>
      </c>
      <c r="N1362" s="33">
        <f>$R$8*COS($R$6*(K1362-Mode1_Parameter_sheet!$D$9))+$R$10*SIN($R$6*(K1362-Mode1_Parameter_sheet!$D$9))-$R$9*COS($R$7*(K1362-Mode1_Parameter_sheet!$D$9))-$R$11*SIN($R$7*(K1362-Mode1_Parameter_sheet!$D$9))</f>
        <v>-5.5975591859837109E-2</v>
      </c>
      <c r="O1362" s="33">
        <f>N1362+Mode1_Parameter_sheet!$D$8</f>
        <v>0.49339003473399468</v>
      </c>
    </row>
    <row r="1363" spans="2:15">
      <c r="B1363" s="29">
        <v>1357</v>
      </c>
      <c r="C1363" s="26">
        <v>45.233333330000001</v>
      </c>
      <c r="D1363" s="26">
        <v>0.14825414079999999</v>
      </c>
      <c r="E1363" s="26">
        <v>-5.3573096870000003E-2</v>
      </c>
      <c r="F1363" s="26">
        <f>D1363-Mode1_Parameter_sheet!$D$7</f>
        <v>-3.6831026050329063E-3</v>
      </c>
      <c r="G1363" s="26">
        <v>0.5069252071</v>
      </c>
      <c r="H1363" s="26">
        <v>6.5418550519999993E-2</v>
      </c>
      <c r="I1363" s="26">
        <f>G1363-Mode1_Parameter_sheet!$D$8</f>
        <v>-4.2440419493831816E-2</v>
      </c>
      <c r="K1363" s="26">
        <v>45.233333330000001</v>
      </c>
      <c r="L1363" s="33">
        <f>$R$8*COS($R$6*(K1363-Mode1_Parameter_sheet!$D$9))+$R$10*SIN($R$6*(K1363-Mode1_Parameter_sheet!$D$9))+$R$9*COS($R$7*(K1363-Mode1_Parameter_sheet!$D$9))+$R$11*SIN($R$7*(K1363-Mode1_Parameter_sheet!$D$9))</f>
        <v>-9.8956908757140416E-4</v>
      </c>
      <c r="M1363" s="33">
        <f>L1363+Mode1_Parameter_sheet!$D$7</f>
        <v>0.15094767431746148</v>
      </c>
      <c r="N1363" s="33">
        <f>$R$8*COS($R$6*(K1363-Mode1_Parameter_sheet!$D$9))+$R$10*SIN($R$6*(K1363-Mode1_Parameter_sheet!$D$9))-$R$9*COS($R$7*(K1363-Mode1_Parameter_sheet!$D$9))-$R$11*SIN($R$7*(K1363-Mode1_Parameter_sheet!$D$9))</f>
        <v>-5.4382983979403443E-2</v>
      </c>
      <c r="O1363" s="33">
        <f>N1363+Mode1_Parameter_sheet!$D$8</f>
        <v>0.49498264261442837</v>
      </c>
    </row>
    <row r="1364" spans="2:15">
      <c r="B1364" s="29">
        <v>1358</v>
      </c>
      <c r="C1364" s="26">
        <v>45.266666669999999</v>
      </c>
      <c r="D1364" s="26">
        <v>0.14625364369999999</v>
      </c>
      <c r="E1364" s="26">
        <v>-5.5681235420000003E-2</v>
      </c>
      <c r="F1364" s="26">
        <f>D1364-Mode1_Parameter_sheet!$D$7</f>
        <v>-5.6835997050329046E-3</v>
      </c>
      <c r="G1364" s="26">
        <v>0.5091772712</v>
      </c>
      <c r="H1364" s="26">
        <v>7.5403650160000002E-2</v>
      </c>
      <c r="I1364" s="26">
        <f>G1364-Mode1_Parameter_sheet!$D$8</f>
        <v>-4.0188355393831809E-2</v>
      </c>
      <c r="K1364" s="26">
        <v>45.266666669999999</v>
      </c>
      <c r="L1364" s="33">
        <f>$R$8*COS($R$6*(K1364-Mode1_Parameter_sheet!$D$9))+$R$10*SIN($R$6*(K1364-Mode1_Parameter_sheet!$D$9))+$R$9*COS($R$7*(K1364-Mode1_Parameter_sheet!$D$9))+$R$11*SIN($R$7*(K1364-Mode1_Parameter_sheet!$D$9))</f>
        <v>-2.6536449586892566E-3</v>
      </c>
      <c r="M1364" s="33">
        <f>L1364+Mode1_Parameter_sheet!$D$7</f>
        <v>0.14928359844634365</v>
      </c>
      <c r="N1364" s="33">
        <f>$R$8*COS($R$6*(K1364-Mode1_Parameter_sheet!$D$9))+$R$10*SIN($R$6*(K1364-Mode1_Parameter_sheet!$D$9))-$R$9*COS($R$7*(K1364-Mode1_Parameter_sheet!$D$9))-$R$11*SIN($R$7*(K1364-Mode1_Parameter_sheet!$D$9))</f>
        <v>-5.2336239111673205E-2</v>
      </c>
      <c r="O1364" s="33">
        <f>N1364+Mode1_Parameter_sheet!$D$8</f>
        <v>0.49702938748215864</v>
      </c>
    </row>
    <row r="1365" spans="2:15">
      <c r="B1365" s="29">
        <v>1359</v>
      </c>
      <c r="C1365" s="26">
        <v>45.3</v>
      </c>
      <c r="D1365" s="26">
        <v>0.14454205840000001</v>
      </c>
      <c r="E1365" s="26">
        <v>-5.5343830509999997E-2</v>
      </c>
      <c r="F1365" s="26">
        <f>D1365-Mode1_Parameter_sheet!$D$7</f>
        <v>-7.3951850050328893E-3</v>
      </c>
      <c r="G1365" s="26">
        <v>0.51195211709999999</v>
      </c>
      <c r="H1365" s="26">
        <v>8.6692489289999994E-2</v>
      </c>
      <c r="I1365" s="26">
        <f>G1365-Mode1_Parameter_sheet!$D$8</f>
        <v>-3.741350949383182E-2</v>
      </c>
      <c r="K1365" s="26">
        <v>45.3</v>
      </c>
      <c r="L1365" s="33">
        <f>$R$8*COS($R$6*(K1365-Mode1_Parameter_sheet!$D$9))+$R$10*SIN($R$6*(K1365-Mode1_Parameter_sheet!$D$9))+$R$9*COS($R$7*(K1365-Mode1_Parameter_sheet!$D$9))+$R$11*SIN($R$7*(K1365-Mode1_Parameter_sheet!$D$9))</f>
        <v>-4.4090891217521619E-3</v>
      </c>
      <c r="M1365" s="33">
        <f>L1365+Mode1_Parameter_sheet!$D$7</f>
        <v>0.14752815428328073</v>
      </c>
      <c r="N1365" s="33">
        <f>$R$8*COS($R$6*(K1365-Mode1_Parameter_sheet!$D$9))+$R$10*SIN($R$6*(K1365-Mode1_Parameter_sheet!$D$9))-$R$9*COS($R$7*(K1365-Mode1_Parameter_sheet!$D$9))-$R$11*SIN($R$7*(K1365-Mode1_Parameter_sheet!$D$9))</f>
        <v>-4.9856144184039719E-2</v>
      </c>
      <c r="O1365" s="33">
        <f>N1365+Mode1_Parameter_sheet!$D$8</f>
        <v>0.49950948240979209</v>
      </c>
    </row>
    <row r="1366" spans="2:15">
      <c r="B1366" s="29">
        <v>1360</v>
      </c>
      <c r="C1366" s="26">
        <v>45.333333330000002</v>
      </c>
      <c r="D1366" s="26">
        <v>0.142564055</v>
      </c>
      <c r="E1366" s="26">
        <v>-5.4536650229999997E-2</v>
      </c>
      <c r="F1366" s="26">
        <f>D1366-Mode1_Parameter_sheet!$D$7</f>
        <v>-9.3731884050329006E-3</v>
      </c>
      <c r="G1366" s="26">
        <v>0.51495677049999999</v>
      </c>
      <c r="H1366" s="26">
        <v>9.304209812E-2</v>
      </c>
      <c r="I1366" s="26">
        <f>G1366-Mode1_Parameter_sheet!$D$8</f>
        <v>-3.4408856093831819E-2</v>
      </c>
      <c r="K1366" s="26">
        <v>45.333333330000002</v>
      </c>
      <c r="L1366" s="33">
        <f>$R$8*COS($R$6*(K1366-Mode1_Parameter_sheet!$D$9))+$R$10*SIN($R$6*(K1366-Mode1_Parameter_sheet!$D$9))+$R$9*COS($R$7*(K1366-Mode1_Parameter_sheet!$D$9))+$R$11*SIN($R$7*(K1366-Mode1_Parameter_sheet!$D$9))</f>
        <v>-6.2357886793846136E-3</v>
      </c>
      <c r="M1366" s="33">
        <f>L1366+Mode1_Parameter_sheet!$D$7</f>
        <v>0.14570145472564827</v>
      </c>
      <c r="N1366" s="33">
        <f>$R$8*COS($R$6*(K1366-Mode1_Parameter_sheet!$D$9))+$R$10*SIN($R$6*(K1366-Mode1_Parameter_sheet!$D$9))-$R$9*COS($R$7*(K1366-Mode1_Parameter_sheet!$D$9))-$R$11*SIN($R$7*(K1366-Mode1_Parameter_sheet!$D$9))</f>
        <v>-4.6967318630373095E-2</v>
      </c>
      <c r="O1366" s="33">
        <f>N1366+Mode1_Parameter_sheet!$D$8</f>
        <v>0.50239830796345875</v>
      </c>
    </row>
    <row r="1367" spans="2:15">
      <c r="B1367" s="29">
        <v>1361</v>
      </c>
      <c r="C1367" s="26">
        <v>45.366666670000001</v>
      </c>
      <c r="D1367" s="26">
        <v>0.1409062817</v>
      </c>
      <c r="E1367" s="26">
        <v>-5.4390907500000002E-2</v>
      </c>
      <c r="F1367" s="26">
        <f>D1367-Mode1_Parameter_sheet!$D$7</f>
        <v>-1.1030961705032899E-2</v>
      </c>
      <c r="G1367" s="26">
        <v>0.51815492360000004</v>
      </c>
      <c r="H1367" s="26">
        <v>9.9430657399999997E-2</v>
      </c>
      <c r="I1367" s="26">
        <f>G1367-Mode1_Parameter_sheet!$D$8</f>
        <v>-3.1210702993831774E-2</v>
      </c>
      <c r="K1367" s="26">
        <v>45.366666670000001</v>
      </c>
      <c r="L1367" s="33">
        <f>$R$8*COS($R$6*(K1367-Mode1_Parameter_sheet!$D$9))+$R$10*SIN($R$6*(K1367-Mode1_Parameter_sheet!$D$9))+$R$9*COS($R$7*(K1367-Mode1_Parameter_sheet!$D$9))+$R$11*SIN($R$7*(K1367-Mode1_Parameter_sheet!$D$9))</f>
        <v>-8.1121455270535096E-3</v>
      </c>
      <c r="M1367" s="33">
        <f>L1367+Mode1_Parameter_sheet!$D$7</f>
        <v>0.1438250978779794</v>
      </c>
      <c r="N1367" s="33">
        <f>$R$8*COS($R$6*(K1367-Mode1_Parameter_sheet!$D$9))+$R$10*SIN($R$6*(K1367-Mode1_Parameter_sheet!$D$9))-$R$9*COS($R$7*(K1367-Mode1_Parameter_sheet!$D$9))-$R$11*SIN($R$7*(K1367-Mode1_Parameter_sheet!$D$9))</f>
        <v>-4.3697965445081935E-2</v>
      </c>
      <c r="O1367" s="33">
        <f>N1367+Mode1_Parameter_sheet!$D$8</f>
        <v>0.50566766114874984</v>
      </c>
    </row>
    <row r="1368" spans="2:15">
      <c r="B1368" s="29">
        <v>1362</v>
      </c>
      <c r="C1368" s="26">
        <v>45.4</v>
      </c>
      <c r="D1368" s="26">
        <v>0.13893799449999999</v>
      </c>
      <c r="E1368" s="26">
        <v>-5.421572232E-2</v>
      </c>
      <c r="F1368" s="26">
        <f>D1368-Mode1_Parameter_sheet!$D$7</f>
        <v>-1.2999248905032901E-2</v>
      </c>
      <c r="G1368" s="26">
        <v>0.52158548100000002</v>
      </c>
      <c r="H1368" s="26">
        <v>0.10654126060000001</v>
      </c>
      <c r="I1368" s="26">
        <f>G1368-Mode1_Parameter_sheet!$D$8</f>
        <v>-2.7780145593831795E-2</v>
      </c>
      <c r="K1368" s="26">
        <v>45.4</v>
      </c>
      <c r="L1368" s="33">
        <f>$R$8*COS($R$6*(K1368-Mode1_Parameter_sheet!$D$9))+$R$10*SIN($R$6*(K1368-Mode1_Parameter_sheet!$D$9))+$R$9*COS($R$7*(K1368-Mode1_Parameter_sheet!$D$9))+$R$11*SIN($R$7*(K1368-Mode1_Parameter_sheet!$D$9))</f>
        <v>-1.0015317023426768E-2</v>
      </c>
      <c r="M1368" s="33">
        <f>L1368+Mode1_Parameter_sheet!$D$7</f>
        <v>0.14192192638160614</v>
      </c>
      <c r="N1368" s="33">
        <f>$R$8*COS($R$6*(K1368-Mode1_Parameter_sheet!$D$9))+$R$10*SIN($R$6*(K1368-Mode1_Parameter_sheet!$D$9))-$R$9*COS($R$7*(K1368-Mode1_Parameter_sheet!$D$9))-$R$11*SIN($R$7*(K1368-Mode1_Parameter_sheet!$D$9))</f>
        <v>-4.007959114255405E-2</v>
      </c>
      <c r="O1368" s="33">
        <f>N1368+Mode1_Parameter_sheet!$D$8</f>
        <v>0.50928603545127782</v>
      </c>
    </row>
    <row r="1369" spans="2:15">
      <c r="B1369" s="29">
        <v>1363</v>
      </c>
      <c r="C1369" s="26">
        <v>45.433333330000004</v>
      </c>
      <c r="D1369" s="26">
        <v>0.13729190029999999</v>
      </c>
      <c r="E1369" s="26">
        <v>-4.7555058480000002E-2</v>
      </c>
      <c r="F1369" s="26">
        <f>D1369-Mode1_Parameter_sheet!$D$7</f>
        <v>-1.4645343105032904E-2</v>
      </c>
      <c r="G1369" s="26">
        <v>0.52525767430000003</v>
      </c>
      <c r="H1369" s="26">
        <v>0.1125819477</v>
      </c>
      <c r="I1369" s="26">
        <f>G1369-Mode1_Parameter_sheet!$D$8</f>
        <v>-2.410795229383178E-2</v>
      </c>
      <c r="K1369" s="26">
        <v>45.433333330000004</v>
      </c>
      <c r="L1369" s="33">
        <f>$R$8*COS($R$6*(K1369-Mode1_Parameter_sheet!$D$9))+$R$10*SIN($R$6*(K1369-Mode1_Parameter_sheet!$D$9))+$R$9*COS($R$7*(K1369-Mode1_Parameter_sheet!$D$9))+$R$11*SIN($R$7*(K1369-Mode1_Parameter_sheet!$D$9))</f>
        <v>-1.1921479426568694E-2</v>
      </c>
      <c r="M1369" s="33">
        <f>L1369+Mode1_Parameter_sheet!$D$7</f>
        <v>0.14001576397846421</v>
      </c>
      <c r="N1369" s="33">
        <f>$R$8*COS($R$6*(K1369-Mode1_Parameter_sheet!$D$9))+$R$10*SIN($R$6*(K1369-Mode1_Parameter_sheet!$D$9))-$R$9*COS($R$7*(K1369-Mode1_Parameter_sheet!$D$9))-$R$11*SIN($R$7*(K1369-Mode1_Parameter_sheet!$D$9))</f>
        <v>-3.6146685934282073E-2</v>
      </c>
      <c r="O1369" s="33">
        <f>N1369+Mode1_Parameter_sheet!$D$8</f>
        <v>0.51321894065954976</v>
      </c>
    </row>
    <row r="1370" spans="2:15">
      <c r="B1370" s="29">
        <v>1364</v>
      </c>
      <c r="C1370" s="26">
        <v>45.466666670000002</v>
      </c>
      <c r="D1370" s="26">
        <v>0.13576765730000001</v>
      </c>
      <c r="E1370" s="26">
        <v>-4.6252336669999998E-2</v>
      </c>
      <c r="F1370" s="26">
        <f>D1370-Mode1_Parameter_sheet!$D$7</f>
        <v>-1.6169586105032885E-2</v>
      </c>
      <c r="G1370" s="26">
        <v>0.52909094420000002</v>
      </c>
      <c r="H1370" s="26">
        <v>0.11943155630000001</v>
      </c>
      <c r="I1370" s="26">
        <f>G1370-Mode1_Parameter_sheet!$D$8</f>
        <v>-2.0274682393831789E-2</v>
      </c>
      <c r="K1370" s="26">
        <v>45.466666670000002</v>
      </c>
      <c r="L1370" s="33">
        <f>$R$8*COS($R$6*(K1370-Mode1_Parameter_sheet!$D$9))+$R$10*SIN($R$6*(K1370-Mode1_Parameter_sheet!$D$9))+$R$9*COS($R$7*(K1370-Mode1_Parameter_sheet!$D$9))+$R$11*SIN($R$7*(K1370-Mode1_Parameter_sheet!$D$9))</f>
        <v>-1.380610098788216E-2</v>
      </c>
      <c r="M1370" s="33">
        <f>L1370+Mode1_Parameter_sheet!$D$7</f>
        <v>0.13813114241715074</v>
      </c>
      <c r="N1370" s="33">
        <f>$R$8*COS($R$6*(K1370-Mode1_Parameter_sheet!$D$9))+$R$10*SIN($R$6*(K1370-Mode1_Parameter_sheet!$D$9))-$R$9*COS($R$7*(K1370-Mode1_Parameter_sheet!$D$9))-$R$11*SIN($R$7*(K1370-Mode1_Parameter_sheet!$D$9))</f>
        <v>-3.1936385131722173E-2</v>
      </c>
      <c r="O1370" s="33">
        <f>N1370+Mode1_Parameter_sheet!$D$8</f>
        <v>0.51742924146210967</v>
      </c>
    </row>
    <row r="1371" spans="2:15">
      <c r="B1371" s="29">
        <v>1365</v>
      </c>
      <c r="C1371" s="26">
        <v>45.5</v>
      </c>
      <c r="D1371" s="26">
        <v>0.13420841110000001</v>
      </c>
      <c r="E1371" s="26">
        <v>-4.5606258320000002E-2</v>
      </c>
      <c r="F1371" s="26">
        <f>D1371-Mode1_Parameter_sheet!$D$7</f>
        <v>-1.7728832305032888E-2</v>
      </c>
      <c r="G1371" s="26">
        <v>0.53321977809999999</v>
      </c>
      <c r="H1371" s="26">
        <v>0.1240010932</v>
      </c>
      <c r="I1371" s="26">
        <f>G1371-Mode1_Parameter_sheet!$D$8</f>
        <v>-1.6145848493831827E-2</v>
      </c>
      <c r="K1371" s="26">
        <v>45.5</v>
      </c>
      <c r="L1371" s="33">
        <f>$R$8*COS($R$6*(K1371-Mode1_Parameter_sheet!$D$9))+$R$10*SIN($R$6*(K1371-Mode1_Parameter_sheet!$D$9))+$R$9*COS($R$7*(K1371-Mode1_Parameter_sheet!$D$9))+$R$11*SIN($R$7*(K1371-Mode1_Parameter_sheet!$D$9))</f>
        <v>-1.564422671533322E-2</v>
      </c>
      <c r="M1371" s="33">
        <f>L1371+Mode1_Parameter_sheet!$D$7</f>
        <v>0.13629301668969968</v>
      </c>
      <c r="N1371" s="33">
        <f>$R$8*COS($R$6*(K1371-Mode1_Parameter_sheet!$D$9))+$R$10*SIN($R$6*(K1371-Mode1_Parameter_sheet!$D$9))-$R$9*COS($R$7*(K1371-Mode1_Parameter_sheet!$D$9))-$R$11*SIN($R$7*(K1371-Mode1_Parameter_sheet!$D$9))</f>
        <v>-2.7488108509888108E-2</v>
      </c>
      <c r="O1371" s="33">
        <f>N1371+Mode1_Parameter_sheet!$D$8</f>
        <v>0.52187751808394367</v>
      </c>
    </row>
    <row r="1372" spans="2:15">
      <c r="B1372" s="29">
        <v>1366</v>
      </c>
      <c r="C1372" s="26">
        <v>45.533333329999998</v>
      </c>
      <c r="D1372" s="26">
        <v>0.1327272401</v>
      </c>
      <c r="E1372" s="26">
        <v>-4.1440721430000001E-2</v>
      </c>
      <c r="F1372" s="26">
        <f>D1372-Mode1_Parameter_sheet!$D$7</f>
        <v>-1.9210003305032891E-2</v>
      </c>
      <c r="G1372" s="26">
        <v>0.53735768370000003</v>
      </c>
      <c r="H1372" s="26">
        <v>0.1223324762</v>
      </c>
      <c r="I1372" s="26">
        <f>G1372-Mode1_Parameter_sheet!$D$8</f>
        <v>-1.200794289383178E-2</v>
      </c>
      <c r="K1372" s="26">
        <v>45.533333329999998</v>
      </c>
      <c r="L1372" s="33">
        <f>$R$8*COS($R$6*(K1372-Mode1_Parameter_sheet!$D$9))+$R$10*SIN($R$6*(K1372-Mode1_Parameter_sheet!$D$9))+$R$9*COS($R$7*(K1372-Mode1_Parameter_sheet!$D$9))+$R$11*SIN($R$7*(K1372-Mode1_Parameter_sheet!$D$9))</f>
        <v>-1.7410776728702573E-2</v>
      </c>
      <c r="M1372" s="33">
        <f>L1372+Mode1_Parameter_sheet!$D$7</f>
        <v>0.13452646667633034</v>
      </c>
      <c r="N1372" s="33">
        <f>$R$8*COS($R$6*(K1372-Mode1_Parameter_sheet!$D$9))+$R$10*SIN($R$6*(K1372-Mode1_Parameter_sheet!$D$9))-$R$9*COS($R$7*(K1372-Mode1_Parameter_sheet!$D$9))-$R$11*SIN($R$7*(K1372-Mode1_Parameter_sheet!$D$9))</f>
        <v>-2.2843167811629622E-2</v>
      </c>
      <c r="O1372" s="33">
        <f>N1372+Mode1_Parameter_sheet!$D$8</f>
        <v>0.52652245878220216</v>
      </c>
    </row>
    <row r="1373" spans="2:15">
      <c r="B1373" s="29">
        <v>1367</v>
      </c>
      <c r="C1373" s="26">
        <v>45.566666669999996</v>
      </c>
      <c r="D1373" s="26">
        <v>0.13144569640000001</v>
      </c>
      <c r="E1373" s="26">
        <v>-3.8161191499999997E-2</v>
      </c>
      <c r="F1373" s="26">
        <f>D1373-Mode1_Parameter_sheet!$D$7</f>
        <v>-2.049154700503289E-2</v>
      </c>
      <c r="G1373" s="26">
        <v>0.54137527649999995</v>
      </c>
      <c r="H1373" s="26">
        <v>0.12510026360000001</v>
      </c>
      <c r="I1373" s="26">
        <f>G1373-Mode1_Parameter_sheet!$D$8</f>
        <v>-7.9903500938318661E-3</v>
      </c>
      <c r="K1373" s="26">
        <v>45.566666669999996</v>
      </c>
      <c r="L1373" s="33">
        <f>$R$8*COS($R$6*(K1373-Mode1_Parameter_sheet!$D$9))+$R$10*SIN($R$6*(K1373-Mode1_Parameter_sheet!$D$9))+$R$9*COS($R$7*(K1373-Mode1_Parameter_sheet!$D$9))+$R$11*SIN($R$7*(K1373-Mode1_Parameter_sheet!$D$9))</f>
        <v>-1.9080844596831712E-2</v>
      </c>
      <c r="M1373" s="33">
        <f>L1373+Mode1_Parameter_sheet!$D$7</f>
        <v>0.13285639880820119</v>
      </c>
      <c r="N1373" s="33">
        <f>$R$8*COS($R$6*(K1373-Mode1_Parameter_sheet!$D$9))+$R$10*SIN($R$6*(K1373-Mode1_Parameter_sheet!$D$9))-$R$9*COS($R$7*(K1373-Mode1_Parameter_sheet!$D$9))-$R$11*SIN($R$7*(K1373-Mode1_Parameter_sheet!$D$9))</f>
        <v>-1.8044369192016348E-2</v>
      </c>
      <c r="O1373" s="33">
        <f>N1373+Mode1_Parameter_sheet!$D$8</f>
        <v>0.53132125740181546</v>
      </c>
    </row>
    <row r="1374" spans="2:15">
      <c r="B1374" s="29">
        <v>1368</v>
      </c>
      <c r="C1374" s="26">
        <v>45.6</v>
      </c>
      <c r="D1374" s="26">
        <v>0.13018316069999999</v>
      </c>
      <c r="E1374" s="26">
        <v>-3.2928160579999997E-2</v>
      </c>
      <c r="F1374" s="26">
        <f>D1374-Mode1_Parameter_sheet!$D$7</f>
        <v>-2.1754082705032901E-2</v>
      </c>
      <c r="G1374" s="26">
        <v>0.54569770129999995</v>
      </c>
      <c r="H1374" s="26">
        <v>0.1228149967</v>
      </c>
      <c r="I1374" s="26">
        <f>G1374-Mode1_Parameter_sheet!$D$8</f>
        <v>-3.6679252938318641E-3</v>
      </c>
      <c r="K1374" s="26">
        <v>45.6</v>
      </c>
      <c r="L1374" s="33">
        <f>$R$8*COS($R$6*(K1374-Mode1_Parameter_sheet!$D$9))+$R$10*SIN($R$6*(K1374-Mode1_Parameter_sheet!$D$9))+$R$9*COS($R$7*(K1374-Mode1_Parameter_sheet!$D$9))+$R$11*SIN($R$7*(K1374-Mode1_Parameter_sheet!$D$9))</f>
        <v>-2.0629997850303162E-2</v>
      </c>
      <c r="M1374" s="33">
        <f>L1374+Mode1_Parameter_sheet!$D$7</f>
        <v>0.13130724555472972</v>
      </c>
      <c r="N1374" s="33">
        <f>$R$8*COS($R$6*(K1374-Mode1_Parameter_sheet!$D$9))+$R$10*SIN($R$6*(K1374-Mode1_Parameter_sheet!$D$9))-$R$9*COS($R$7*(K1374-Mode1_Parameter_sheet!$D$9))-$R$11*SIN($R$7*(K1374-Mode1_Parameter_sheet!$D$9))</f>
        <v>-1.3135604558601192E-2</v>
      </c>
      <c r="O1374" s="33">
        <f>N1374+Mode1_Parameter_sheet!$D$8</f>
        <v>0.53623002203523062</v>
      </c>
    </row>
    <row r="1375" spans="2:15">
      <c r="B1375" s="29">
        <v>1369</v>
      </c>
      <c r="C1375" s="26">
        <v>45.633333329999999</v>
      </c>
      <c r="D1375" s="26">
        <v>0.1292504857</v>
      </c>
      <c r="E1375" s="26">
        <v>-2.5994829689999999E-2</v>
      </c>
      <c r="F1375" s="26">
        <f>D1375-Mode1_Parameter_sheet!$D$7</f>
        <v>-2.2686757705032895E-2</v>
      </c>
      <c r="G1375" s="26">
        <v>0.54956294299999997</v>
      </c>
      <c r="H1375" s="26">
        <v>0.1213491488</v>
      </c>
      <c r="I1375" s="26">
        <f>G1375-Mode1_Parameter_sheet!$D$8</f>
        <v>1.973164061681576E-4</v>
      </c>
      <c r="K1375" s="26">
        <v>45.633333329999999</v>
      </c>
      <c r="L1375" s="33">
        <f>$R$8*COS($R$6*(K1375-Mode1_Parameter_sheet!$D$9))+$R$10*SIN($R$6*(K1375-Mode1_Parameter_sheet!$D$9))+$R$9*COS($R$7*(K1375-Mode1_Parameter_sheet!$D$9))+$R$11*SIN($R$7*(K1375-Mode1_Parameter_sheet!$D$9))</f>
        <v>-2.2034581276473682E-2</v>
      </c>
      <c r="M1375" s="33">
        <f>L1375+Mode1_Parameter_sheet!$D$7</f>
        <v>0.12990266212855922</v>
      </c>
      <c r="N1375" s="33">
        <f>$R$8*COS($R$6*(K1375-Mode1_Parameter_sheet!$D$9))+$R$10*SIN($R$6*(K1375-Mode1_Parameter_sheet!$D$9))-$R$9*COS($R$7*(K1375-Mode1_Parameter_sheet!$D$9))-$R$11*SIN($R$7*(K1375-Mode1_Parameter_sheet!$D$9))</f>
        <v>-8.1614216294432339E-3</v>
      </c>
      <c r="O1375" s="33">
        <f>N1375+Mode1_Parameter_sheet!$D$8</f>
        <v>0.54120420496438859</v>
      </c>
    </row>
    <row r="1376" spans="2:15">
      <c r="B1376" s="29">
        <v>1370</v>
      </c>
      <c r="C1376" s="26">
        <v>45.666666669999998</v>
      </c>
      <c r="D1376" s="26">
        <v>0.128450172</v>
      </c>
      <c r="E1376" s="26">
        <v>-2.1664785870000001E-2</v>
      </c>
      <c r="F1376" s="26">
        <f>D1376-Mode1_Parameter_sheet!$D$7</f>
        <v>-2.3487071405032894E-2</v>
      </c>
      <c r="G1376" s="26">
        <v>0.55378764459999996</v>
      </c>
      <c r="H1376" s="26">
        <v>0.1260113783</v>
      </c>
      <c r="I1376" s="26">
        <f>G1376-Mode1_Parameter_sheet!$D$8</f>
        <v>4.4220180061681491E-3</v>
      </c>
      <c r="K1376" s="26">
        <v>45.666666669999998</v>
      </c>
      <c r="L1376" s="33">
        <f>$R$8*COS($R$6*(K1376-Mode1_Parameter_sheet!$D$9))+$R$10*SIN($R$6*(K1376-Mode1_Parameter_sheet!$D$9))+$R$9*COS($R$7*(K1376-Mode1_Parameter_sheet!$D$9))+$R$11*SIN($R$7*(K1376-Mode1_Parameter_sheet!$D$9))</f>
        <v>-2.3272010424336638E-2</v>
      </c>
      <c r="M1376" s="33">
        <f>L1376+Mode1_Parameter_sheet!$D$7</f>
        <v>0.12866523298069626</v>
      </c>
      <c r="N1376" s="33">
        <f>$R$8*COS($R$6*(K1376-Mode1_Parameter_sheet!$D$9))+$R$10*SIN($R$6*(K1376-Mode1_Parameter_sheet!$D$9))-$R$9*COS($R$7*(K1376-Mode1_Parameter_sheet!$D$9))-$R$11*SIN($R$7*(K1376-Mode1_Parameter_sheet!$D$9))</f>
        <v>-3.1666030250437367E-3</v>
      </c>
      <c r="O1376" s="33">
        <f>N1376+Mode1_Parameter_sheet!$D$8</f>
        <v>0.54619902356878802</v>
      </c>
    </row>
    <row r="1377" spans="2:15">
      <c r="B1377" s="29">
        <v>1371</v>
      </c>
      <c r="C1377" s="26">
        <v>45.7</v>
      </c>
      <c r="D1377" s="26">
        <v>0.12780616659999999</v>
      </c>
      <c r="E1377" s="26">
        <v>-1.385966217E-2</v>
      </c>
      <c r="F1377" s="26">
        <f>D1377-Mode1_Parameter_sheet!$D$7</f>
        <v>-2.4131076805032903E-2</v>
      </c>
      <c r="G1377" s="26">
        <v>0.55796370149999996</v>
      </c>
      <c r="H1377" s="26">
        <v>0.1208373915</v>
      </c>
      <c r="I1377" s="26">
        <f>G1377-Mode1_Parameter_sheet!$D$8</f>
        <v>8.5980749061681516E-3</v>
      </c>
      <c r="K1377" s="26">
        <v>45.7</v>
      </c>
      <c r="L1377" s="33">
        <f>$R$8*COS($R$6*(K1377-Mode1_Parameter_sheet!$D$9))+$R$10*SIN($R$6*(K1377-Mode1_Parameter_sheet!$D$9))+$R$9*COS($R$7*(K1377-Mode1_Parameter_sheet!$D$9))+$R$11*SIN($R$7*(K1377-Mode1_Parameter_sheet!$D$9))</f>
        <v>-2.4321057413109984E-2</v>
      </c>
      <c r="M1377" s="33">
        <f>L1377+Mode1_Parameter_sheet!$D$7</f>
        <v>0.12761618599192293</v>
      </c>
      <c r="N1377" s="33">
        <f>$R$8*COS($R$6*(K1377-Mode1_Parameter_sheet!$D$9))+$R$10*SIN($R$6*(K1377-Mode1_Parameter_sheet!$D$9))-$R$9*COS($R$7*(K1377-Mode1_Parameter_sheet!$D$9))-$R$11*SIN($R$7*(K1377-Mode1_Parameter_sheet!$D$9))</f>
        <v>1.8042539331416755E-3</v>
      </c>
      <c r="O1377" s="33">
        <f>N1377+Mode1_Parameter_sheet!$D$8</f>
        <v>0.55116988052697347</v>
      </c>
    </row>
    <row r="1378" spans="2:15">
      <c r="B1378" s="29">
        <v>1372</v>
      </c>
      <c r="C1378" s="26">
        <v>45.733333330000001</v>
      </c>
      <c r="D1378" s="26">
        <v>0.1275261945</v>
      </c>
      <c r="E1378" s="26">
        <v>-3.8476371769999998E-3</v>
      </c>
      <c r="F1378" s="26">
        <f>D1378-Mode1_Parameter_sheet!$D$7</f>
        <v>-2.44110489050329E-2</v>
      </c>
      <c r="G1378" s="26">
        <v>0.56184347069999996</v>
      </c>
      <c r="H1378" s="26">
        <v>0.1145744996</v>
      </c>
      <c r="I1378" s="26">
        <f>G1378-Mode1_Parameter_sheet!$D$8</f>
        <v>1.2477844106168146E-2</v>
      </c>
      <c r="K1378" s="26">
        <v>45.733333330000001</v>
      </c>
      <c r="L1378" s="33">
        <f>$R$8*COS($R$6*(K1378-Mode1_Parameter_sheet!$D$9))+$R$10*SIN($R$6*(K1378-Mode1_Parameter_sheet!$D$9))+$R$9*COS($R$7*(K1378-Mode1_Parameter_sheet!$D$9))+$R$11*SIN($R$7*(K1378-Mode1_Parameter_sheet!$D$9))</f>
        <v>-2.5162128093427102E-2</v>
      </c>
      <c r="M1378" s="33">
        <f>L1378+Mode1_Parameter_sheet!$D$7</f>
        <v>0.12677511531160579</v>
      </c>
      <c r="N1378" s="33">
        <f>$R$8*COS($R$6*(K1378-Mode1_Parameter_sheet!$D$9))+$R$10*SIN($R$6*(K1378-Mode1_Parameter_sheet!$D$9))-$R$9*COS($R$7*(K1378-Mode1_Parameter_sheet!$D$9))-$R$11*SIN($R$7*(K1378-Mode1_Parameter_sheet!$D$9))</f>
        <v>6.7071664781235586E-3</v>
      </c>
      <c r="O1378" s="33">
        <f>N1378+Mode1_Parameter_sheet!$D$8</f>
        <v>0.55607279307195534</v>
      </c>
    </row>
    <row r="1379" spans="2:15">
      <c r="B1379" s="29">
        <v>1373</v>
      </c>
      <c r="C1379" s="26">
        <v>45.766666669999999</v>
      </c>
      <c r="D1379" s="26">
        <v>0.1275496575</v>
      </c>
      <c r="E1379" s="26">
        <v>1.5871969219999999E-3</v>
      </c>
      <c r="F1379" s="26">
        <f>D1379-Mode1_Parameter_sheet!$D$7</f>
        <v>-2.4387585905032899E-2</v>
      </c>
      <c r="G1379" s="26">
        <v>0.56560200149999995</v>
      </c>
      <c r="H1379" s="26">
        <v>0.1106343538</v>
      </c>
      <c r="I1379" s="26">
        <f>G1379-Mode1_Parameter_sheet!$D$8</f>
        <v>1.6236374906168138E-2</v>
      </c>
      <c r="K1379" s="26">
        <v>45.766666669999999</v>
      </c>
      <c r="L1379" s="33">
        <f>$R$8*COS($R$6*(K1379-Mode1_Parameter_sheet!$D$9))+$R$10*SIN($R$6*(K1379-Mode1_Parameter_sheet!$D$9))+$R$9*COS($R$7*(K1379-Mode1_Parameter_sheet!$D$9))+$R$11*SIN($R$7*(K1379-Mode1_Parameter_sheet!$D$9))</f>
        <v>-2.5777520555611139E-2</v>
      </c>
      <c r="M1379" s="33">
        <f>L1379+Mode1_Parameter_sheet!$D$7</f>
        <v>0.12615972284942176</v>
      </c>
      <c r="N1379" s="33">
        <f>$R$8*COS($R$6*(K1379-Mode1_Parameter_sheet!$D$9))+$R$10*SIN($R$6*(K1379-Mode1_Parameter_sheet!$D$9))-$R$9*COS($R$7*(K1379-Mode1_Parameter_sheet!$D$9))-$R$11*SIN($R$7*(K1379-Mode1_Parameter_sheet!$D$9))</f>
        <v>1.149917339233548E-2</v>
      </c>
      <c r="O1379" s="33">
        <f>N1379+Mode1_Parameter_sheet!$D$8</f>
        <v>0.56086479998616734</v>
      </c>
    </row>
    <row r="1380" spans="2:15">
      <c r="B1380" s="29">
        <v>1374</v>
      </c>
      <c r="C1380" s="26">
        <v>45.8</v>
      </c>
      <c r="D1380" s="26">
        <v>0.12763200769999999</v>
      </c>
      <c r="E1380" s="26">
        <v>5.7757200279999997E-3</v>
      </c>
      <c r="F1380" s="26">
        <f>D1380-Mode1_Parameter_sheet!$D$7</f>
        <v>-2.4305235705032902E-2</v>
      </c>
      <c r="G1380" s="26">
        <v>0.56921909420000005</v>
      </c>
      <c r="H1380" s="26">
        <v>0.1072936135</v>
      </c>
      <c r="I1380" s="26">
        <f>G1380-Mode1_Parameter_sheet!$D$8</f>
        <v>1.985346760616824E-2</v>
      </c>
      <c r="K1380" s="26">
        <v>45.8</v>
      </c>
      <c r="L1380" s="33">
        <f>$R$8*COS($R$6*(K1380-Mode1_Parameter_sheet!$D$9))+$R$10*SIN($R$6*(K1380-Mode1_Parameter_sheet!$D$9))+$R$9*COS($R$7*(K1380-Mode1_Parameter_sheet!$D$9))+$R$11*SIN($R$7*(K1380-Mode1_Parameter_sheet!$D$9))</f>
        <v>-2.6151666661328354E-2</v>
      </c>
      <c r="M1380" s="33">
        <f>L1380+Mode1_Parameter_sheet!$D$7</f>
        <v>0.12578557674370455</v>
      </c>
      <c r="N1380" s="33">
        <f>$R$8*COS($R$6*(K1380-Mode1_Parameter_sheet!$D$9))+$R$10*SIN($R$6*(K1380-Mode1_Parameter_sheet!$D$9))-$R$9*COS($R$7*(K1380-Mode1_Parameter_sheet!$D$9))-$R$11*SIN($R$7*(K1380-Mode1_Parameter_sheet!$D$9))</f>
        <v>1.6138729687083162E-2</v>
      </c>
      <c r="O1380" s="33">
        <f>N1380+Mode1_Parameter_sheet!$D$8</f>
        <v>0.565504356280915</v>
      </c>
    </row>
    <row r="1381" spans="2:15">
      <c r="B1381" s="29">
        <v>1375</v>
      </c>
      <c r="C1381" s="26">
        <v>45.833333330000002</v>
      </c>
      <c r="D1381" s="26">
        <v>0.1279347055</v>
      </c>
      <c r="E1381" s="26">
        <v>1.3864847309999999E-2</v>
      </c>
      <c r="F1381" s="26">
        <f>D1381-Mode1_Parameter_sheet!$D$7</f>
        <v>-2.40025379050329E-2</v>
      </c>
      <c r="G1381" s="26">
        <v>0.57275490900000003</v>
      </c>
      <c r="H1381" s="26">
        <v>9.8413971239999995E-2</v>
      </c>
      <c r="I1381" s="26">
        <f>G1381-Mode1_Parameter_sheet!$D$8</f>
        <v>2.3389282406168221E-2</v>
      </c>
      <c r="K1381" s="26">
        <v>45.833333330000002</v>
      </c>
      <c r="L1381" s="33">
        <f>$R$8*COS($R$6*(K1381-Mode1_Parameter_sheet!$D$9))+$R$10*SIN($R$6*(K1381-Mode1_Parameter_sheet!$D$9))+$R$9*COS($R$7*(K1381-Mode1_Parameter_sheet!$D$9))+$R$11*SIN($R$7*(K1381-Mode1_Parameter_sheet!$D$9))</f>
        <v>-2.6271353972230144E-2</v>
      </c>
      <c r="M1381" s="33">
        <f>L1381+Mode1_Parameter_sheet!$D$7</f>
        <v>0.12566588943280274</v>
      </c>
      <c r="N1381" s="33">
        <f>$R$8*COS($R$6*(K1381-Mode1_Parameter_sheet!$D$9))+$R$10*SIN($R$6*(K1381-Mode1_Parameter_sheet!$D$9))-$R$9*COS($R$7*(K1381-Mode1_Parameter_sheet!$D$9))-$R$11*SIN($R$7*(K1381-Mode1_Parameter_sheet!$D$9))</f>
        <v>2.0586097595105476E-2</v>
      </c>
      <c r="O1381" s="33">
        <f>N1381+Mode1_Parameter_sheet!$D$8</f>
        <v>0.56995172418893725</v>
      </c>
    </row>
    <row r="1382" spans="2:15">
      <c r="B1382" s="29">
        <v>1376</v>
      </c>
      <c r="C1382" s="26">
        <v>45.866666670000001</v>
      </c>
      <c r="D1382" s="26">
        <v>0.12855633080000001</v>
      </c>
      <c r="E1382" s="26">
        <v>2.2948265450000001E-2</v>
      </c>
      <c r="F1382" s="26">
        <f>D1382-Mode1_Parameter_sheet!$D$7</f>
        <v>-2.3380912605032889E-2</v>
      </c>
      <c r="G1382" s="26">
        <v>0.57578002569999998</v>
      </c>
      <c r="H1382" s="26">
        <v>8.8414369840000007E-2</v>
      </c>
      <c r="I1382" s="26">
        <f>G1382-Mode1_Parameter_sheet!$D$8</f>
        <v>2.6414399106168163E-2</v>
      </c>
      <c r="K1382" s="26">
        <v>45.866666670000001</v>
      </c>
      <c r="L1382" s="33">
        <f>$R$8*COS($R$6*(K1382-Mode1_Parameter_sheet!$D$9))+$R$10*SIN($R$6*(K1382-Mode1_Parameter_sheet!$D$9))+$R$9*COS($R$7*(K1382-Mode1_Parameter_sheet!$D$9))+$R$11*SIN($R$7*(K1382-Mode1_Parameter_sheet!$D$9))</f>
        <v>-2.6125921993200039E-2</v>
      </c>
      <c r="M1382" s="33">
        <f>L1382+Mode1_Parameter_sheet!$D$7</f>
        <v>0.12581132141183285</v>
      </c>
      <c r="N1382" s="33">
        <f>$R$8*COS($R$6*(K1382-Mode1_Parameter_sheet!$D$9))+$R$10*SIN($R$6*(K1382-Mode1_Parameter_sheet!$D$9))-$R$9*COS($R$7*(K1382-Mode1_Parameter_sheet!$D$9))-$R$11*SIN($R$7*(K1382-Mode1_Parameter_sheet!$D$9))</f>
        <v>2.4803704107448692E-2</v>
      </c>
      <c r="O1382" s="33">
        <f>N1382+Mode1_Parameter_sheet!$D$8</f>
        <v>0.57416933070128051</v>
      </c>
    </row>
    <row r="1383" spans="2:15">
      <c r="B1383" s="29">
        <v>1377</v>
      </c>
      <c r="C1383" s="26">
        <v>45.9</v>
      </c>
      <c r="D1383" s="26">
        <v>0.1294645898</v>
      </c>
      <c r="E1383" s="26">
        <v>3.2257648210000003E-2</v>
      </c>
      <c r="F1383" s="26">
        <f>D1383-Mode1_Parameter_sheet!$D$7</f>
        <v>-2.2472653605032894E-2</v>
      </c>
      <c r="G1383" s="26">
        <v>0.57864920040000001</v>
      </c>
      <c r="H1383" s="26">
        <v>8.3067688410000007E-2</v>
      </c>
      <c r="I1383" s="26">
        <f>G1383-Mode1_Parameter_sheet!$D$8</f>
        <v>2.9283573806168195E-2</v>
      </c>
      <c r="K1383" s="26">
        <v>45.9</v>
      </c>
      <c r="L1383" s="33">
        <f>$R$8*COS($R$6*(K1383-Mode1_Parameter_sheet!$D$9))+$R$10*SIN($R$6*(K1383-Mode1_Parameter_sheet!$D$9))+$R$9*COS($R$7*(K1383-Mode1_Parameter_sheet!$D$9))+$R$11*SIN($R$7*(K1383-Mode1_Parameter_sheet!$D$9))</f>
        <v>-2.5707433670895272E-2</v>
      </c>
      <c r="M1383" s="33">
        <f>L1383+Mode1_Parameter_sheet!$D$7</f>
        <v>0.12622980973413761</v>
      </c>
      <c r="N1383" s="33">
        <f>$R$8*COS($R$6*(K1383-Mode1_Parameter_sheet!$D$9))+$R$10*SIN($R$6*(K1383-Mode1_Parameter_sheet!$D$9))-$R$9*COS($R$7*(K1383-Mode1_Parameter_sheet!$D$9))-$R$11*SIN($R$7*(K1383-Mode1_Parameter_sheet!$D$9))</f>
        <v>2.8756475838388133E-2</v>
      </c>
      <c r="O1383" s="33">
        <f>N1383+Mode1_Parameter_sheet!$D$8</f>
        <v>0.57812210243221995</v>
      </c>
    </row>
    <row r="1384" spans="2:15">
      <c r="B1384" s="29">
        <v>1378</v>
      </c>
      <c r="C1384" s="26">
        <v>45.933333330000004</v>
      </c>
      <c r="D1384" s="26">
        <v>0.13070684069999999</v>
      </c>
      <c r="E1384" s="26">
        <v>4.0711954010000002E-2</v>
      </c>
      <c r="F1384" s="26">
        <f>D1384-Mode1_Parameter_sheet!$D$7</f>
        <v>-2.1230402705032902E-2</v>
      </c>
      <c r="G1384" s="26">
        <v>0.58131787160000004</v>
      </c>
      <c r="H1384" s="26">
        <v>6.8642872260000001E-2</v>
      </c>
      <c r="I1384" s="26">
        <f>G1384-Mode1_Parameter_sheet!$D$8</f>
        <v>3.1952245006168223E-2</v>
      </c>
      <c r="K1384" s="26">
        <v>45.933333330000004</v>
      </c>
      <c r="L1384" s="33">
        <f>$R$8*COS($R$6*(K1384-Mode1_Parameter_sheet!$D$9))+$R$10*SIN($R$6*(K1384-Mode1_Parameter_sheet!$D$9))+$R$9*COS($R$7*(K1384-Mode1_Parameter_sheet!$D$9))+$R$11*SIN($R$7*(K1384-Mode1_Parameter_sheet!$D$9))</f>
        <v>-2.5010817876347822E-2</v>
      </c>
      <c r="M1384" s="33">
        <f>L1384+Mode1_Parameter_sheet!$D$7</f>
        <v>0.12692642552868508</v>
      </c>
      <c r="N1384" s="33">
        <f>$R$8*COS($R$6*(K1384-Mode1_Parameter_sheet!$D$9))+$R$10*SIN($R$6*(K1384-Mode1_Parameter_sheet!$D$9))-$R$9*COS($R$7*(K1384-Mode1_Parameter_sheet!$D$9))-$R$11*SIN($R$7*(K1384-Mode1_Parameter_sheet!$D$9))</f>
        <v>3.2412158118143873E-2</v>
      </c>
      <c r="O1384" s="33">
        <f>N1384+Mode1_Parameter_sheet!$D$8</f>
        <v>0.58177778471197572</v>
      </c>
    </row>
    <row r="1385" spans="2:15">
      <c r="B1385" s="29">
        <v>1379</v>
      </c>
      <c r="C1385" s="26">
        <v>45.966666670000002</v>
      </c>
      <c r="D1385" s="26">
        <v>0.13217872010000001</v>
      </c>
      <c r="E1385" s="26">
        <v>4.5232827759999997E-2</v>
      </c>
      <c r="F1385" s="26">
        <f>D1385-Mode1_Parameter_sheet!$D$7</f>
        <v>-1.9758523305032888E-2</v>
      </c>
      <c r="G1385" s="26">
        <v>0.5832253919</v>
      </c>
      <c r="H1385" s="26">
        <v>5.7771641280000001E-2</v>
      </c>
      <c r="I1385" s="26">
        <f>G1385-Mode1_Parameter_sheet!$D$8</f>
        <v>3.3859765306168188E-2</v>
      </c>
      <c r="K1385" s="26">
        <v>45.966666670000002</v>
      </c>
      <c r="L1385" s="33">
        <f>$R$8*COS($R$6*(K1385-Mode1_Parameter_sheet!$D$9))+$R$10*SIN($R$6*(K1385-Mode1_Parameter_sheet!$D$9))+$R$9*COS($R$7*(K1385-Mode1_Parameter_sheet!$D$9))+$R$11*SIN($R$7*(K1385-Mode1_Parameter_sheet!$D$9))</f>
        <v>-2.4033981744148919E-2</v>
      </c>
      <c r="M1385" s="33">
        <f>L1385+Mode1_Parameter_sheet!$D$7</f>
        <v>0.12790326166088398</v>
      </c>
      <c r="N1385" s="33">
        <f>$R$8*COS($R$6*(K1385-Mode1_Parameter_sheet!$D$9))+$R$10*SIN($R$6*(K1385-Mode1_Parameter_sheet!$D$9))-$R$9*COS($R$7*(K1385-Mode1_Parameter_sheet!$D$9))-$R$11*SIN($R$7*(K1385-Mode1_Parameter_sheet!$D$9))</f>
        <v>3.5741592442279153E-2</v>
      </c>
      <c r="O1385" s="33">
        <f>N1385+Mode1_Parameter_sheet!$D$8</f>
        <v>0.58510721903611096</v>
      </c>
    </row>
    <row r="1386" spans="2:15">
      <c r="B1386" s="29">
        <v>1380</v>
      </c>
      <c r="C1386" s="26">
        <v>46</v>
      </c>
      <c r="D1386" s="26">
        <v>0.1337223625</v>
      </c>
      <c r="E1386" s="26">
        <v>5.3746431419999997E-2</v>
      </c>
      <c r="F1386" s="26">
        <f>D1386-Mode1_Parameter_sheet!$D$7</f>
        <v>-1.8214880905032899E-2</v>
      </c>
      <c r="G1386" s="26">
        <v>0.58516931429999997</v>
      </c>
      <c r="H1386" s="26">
        <v>5.3486226339999998E-2</v>
      </c>
      <c r="I1386" s="26">
        <f>G1386-Mode1_Parameter_sheet!$D$8</f>
        <v>3.5803687706168152E-2</v>
      </c>
      <c r="K1386" s="26">
        <v>46</v>
      </c>
      <c r="L1386" s="33">
        <f>$R$8*COS($R$6*(K1386-Mode1_Parameter_sheet!$D$9))+$R$10*SIN($R$6*(K1386-Mode1_Parameter_sheet!$D$9))+$R$9*COS($R$7*(K1386-Mode1_Parameter_sheet!$D$9))+$R$11*SIN($R$7*(K1386-Mode1_Parameter_sheet!$D$9))</f>
        <v>-2.2777892794316957E-2</v>
      </c>
      <c r="M1386" s="33">
        <f>L1386+Mode1_Parameter_sheet!$D$7</f>
        <v>0.12915935061071593</v>
      </c>
      <c r="N1386" s="33">
        <f>$R$8*COS($R$6*(K1386-Mode1_Parameter_sheet!$D$9))+$R$10*SIN($R$6*(K1386-Mode1_Parameter_sheet!$D$9))-$R$9*COS($R$7*(K1386-Mode1_Parameter_sheet!$D$9))-$R$11*SIN($R$7*(K1386-Mode1_Parameter_sheet!$D$9))</f>
        <v>3.871896307261731E-2</v>
      </c>
      <c r="O1386" s="33">
        <f>N1386+Mode1_Parameter_sheet!$D$8</f>
        <v>0.58808458966644916</v>
      </c>
    </row>
    <row r="1387" spans="2:15">
      <c r="B1387" s="29">
        <v>1381</v>
      </c>
      <c r="C1387" s="26">
        <v>46.033333329999998</v>
      </c>
      <c r="D1387" s="26">
        <v>0.13576181549999999</v>
      </c>
      <c r="E1387" s="26">
        <v>6.3577294640000004E-2</v>
      </c>
      <c r="F1387" s="26">
        <f>D1387-Mode1_Parameter_sheet!$D$7</f>
        <v>-1.6175427905032902E-2</v>
      </c>
      <c r="G1387" s="26">
        <v>0.58679114030000001</v>
      </c>
      <c r="H1387" s="26">
        <v>4.4792721119999997E-2</v>
      </c>
      <c r="I1387" s="26">
        <f>G1387-Mode1_Parameter_sheet!$D$8</f>
        <v>3.7425513706168201E-2</v>
      </c>
      <c r="K1387" s="26">
        <v>46.033333329999998</v>
      </c>
      <c r="L1387" s="33">
        <f>$R$8*COS($R$6*(K1387-Mode1_Parameter_sheet!$D$9))+$R$10*SIN($R$6*(K1387-Mode1_Parameter_sheet!$D$9))+$R$9*COS($R$7*(K1387-Mode1_Parameter_sheet!$D$9))+$R$11*SIN($R$7*(K1387-Mode1_Parameter_sheet!$D$9))</f>
        <v>-2.1246625108053457E-2</v>
      </c>
      <c r="M1387" s="33">
        <f>L1387+Mode1_Parameter_sheet!$D$7</f>
        <v>0.13069061829697945</v>
      </c>
      <c r="N1387" s="33">
        <f>$R$8*COS($R$6*(K1387-Mode1_Parameter_sheet!$D$9))+$R$10*SIN($R$6*(K1387-Mode1_Parameter_sheet!$D$9))-$R$9*COS($R$7*(K1387-Mode1_Parameter_sheet!$D$9))-$R$11*SIN($R$7*(K1387-Mode1_Parameter_sheet!$D$9))</f>
        <v>4.1322017525214721E-2</v>
      </c>
      <c r="O1387" s="33">
        <f>N1387+Mode1_Parameter_sheet!$D$8</f>
        <v>0.59068764411904651</v>
      </c>
    </row>
    <row r="1388" spans="2:15">
      <c r="B1388" s="29">
        <v>1382</v>
      </c>
      <c r="C1388" s="26">
        <v>46.066666669999996</v>
      </c>
      <c r="D1388" s="26">
        <v>0.13796084889999999</v>
      </c>
      <c r="E1388" s="26">
        <v>6.7256860490000001E-2</v>
      </c>
      <c r="F1388" s="26">
        <f>D1388-Mode1_Parameter_sheet!$D$7</f>
        <v>-1.3976394505032907E-2</v>
      </c>
      <c r="G1388" s="26">
        <v>0.58815549570000003</v>
      </c>
      <c r="H1388" s="26">
        <v>3.3297364580000002E-2</v>
      </c>
      <c r="I1388" s="26">
        <f>G1388-Mode1_Parameter_sheet!$D$8</f>
        <v>3.8789869106168218E-2</v>
      </c>
      <c r="K1388" s="26">
        <v>46.066666669999996</v>
      </c>
      <c r="L1388" s="33">
        <f>$R$8*COS($R$6*(K1388-Mode1_Parameter_sheet!$D$9))+$R$10*SIN($R$6*(K1388-Mode1_Parameter_sheet!$D$9))+$R$9*COS($R$7*(K1388-Mode1_Parameter_sheet!$D$9))+$R$11*SIN($R$7*(K1388-Mode1_Parameter_sheet!$D$9))</f>
        <v>-1.9447373969350291E-2</v>
      </c>
      <c r="M1388" s="33">
        <f>L1388+Mode1_Parameter_sheet!$D$7</f>
        <v>0.13248986943568261</v>
      </c>
      <c r="N1388" s="33">
        <f>$R$8*COS($R$6*(K1388-Mode1_Parameter_sheet!$D$9))+$R$10*SIN($R$6*(K1388-Mode1_Parameter_sheet!$D$9))-$R$9*COS($R$7*(K1388-Mode1_Parameter_sheet!$D$9))-$R$11*SIN($R$7*(K1388-Mode1_Parameter_sheet!$D$9))</f>
        <v>4.3532240935669472E-2</v>
      </c>
      <c r="O1388" s="33">
        <f>N1388+Mode1_Parameter_sheet!$D$8</f>
        <v>0.59289786752950124</v>
      </c>
    </row>
    <row r="1389" spans="2:15">
      <c r="B1389" s="29">
        <v>1383</v>
      </c>
      <c r="C1389" s="26">
        <v>46.1</v>
      </c>
      <c r="D1389" s="26">
        <v>0.14024560620000001</v>
      </c>
      <c r="E1389" s="26">
        <v>6.9696219939999998E-2</v>
      </c>
      <c r="F1389" s="26">
        <f>D1389-Mode1_Parameter_sheet!$D$7</f>
        <v>-1.1691637205032884E-2</v>
      </c>
      <c r="G1389" s="26">
        <v>0.58901096460000002</v>
      </c>
      <c r="H1389" s="26">
        <v>2.141485852E-2</v>
      </c>
      <c r="I1389" s="26">
        <f>G1389-Mode1_Parameter_sheet!$D$8</f>
        <v>3.9645338006168207E-2</v>
      </c>
      <c r="K1389" s="26">
        <v>46.1</v>
      </c>
      <c r="L1389" s="33">
        <f>$R$8*COS($R$6*(K1389-Mode1_Parameter_sheet!$D$9))+$R$10*SIN($R$6*(K1389-Mode1_Parameter_sheet!$D$9))+$R$9*COS($R$7*(K1389-Mode1_Parameter_sheet!$D$9))+$R$11*SIN($R$7*(K1389-Mode1_Parameter_sheet!$D$9))</f>
        <v>-1.7390437680925113E-2</v>
      </c>
      <c r="M1389" s="33">
        <f>L1389+Mode1_Parameter_sheet!$D$7</f>
        <v>0.13454680572410779</v>
      </c>
      <c r="N1389" s="33">
        <f>$R$8*COS($R$6*(K1389-Mode1_Parameter_sheet!$D$9))+$R$10*SIN($R$6*(K1389-Mode1_Parameter_sheet!$D$9))-$R$9*COS($R$7*(K1389-Mode1_Parameter_sheet!$D$9))-$R$11*SIN($R$7*(K1389-Mode1_Parameter_sheet!$D$9))</f>
        <v>4.533499429884337E-2</v>
      </c>
      <c r="O1389" s="33">
        <f>N1389+Mode1_Parameter_sheet!$D$8</f>
        <v>0.59470062089267517</v>
      </c>
    </row>
    <row r="1390" spans="2:15">
      <c r="B1390" s="29">
        <v>1384</v>
      </c>
      <c r="C1390" s="26">
        <v>46.133333329999999</v>
      </c>
      <c r="D1390" s="26">
        <v>0.1426072635</v>
      </c>
      <c r="E1390" s="26">
        <v>7.7392744690000001E-2</v>
      </c>
      <c r="F1390" s="26">
        <f>D1390-Mode1_Parameter_sheet!$D$7</f>
        <v>-9.329979905032898E-3</v>
      </c>
      <c r="G1390" s="26">
        <v>0.58958315289999996</v>
      </c>
      <c r="H1390" s="26">
        <v>1.072962104E-2</v>
      </c>
      <c r="I1390" s="26">
        <f>G1390-Mode1_Parameter_sheet!$D$8</f>
        <v>4.021752630616815E-2</v>
      </c>
      <c r="K1390" s="26">
        <v>46.133333329999999</v>
      </c>
      <c r="L1390" s="33">
        <f>$R$8*COS($R$6*(K1390-Mode1_Parameter_sheet!$D$9))+$R$10*SIN($R$6*(K1390-Mode1_Parameter_sheet!$D$9))+$R$9*COS($R$7*(K1390-Mode1_Parameter_sheet!$D$9))+$R$11*SIN($R$7*(K1390-Mode1_Parameter_sheet!$D$9))</f>
        <v>-1.5089159706634639E-2</v>
      </c>
      <c r="M1390" s="33">
        <f>L1390+Mode1_Parameter_sheet!$D$7</f>
        <v>0.13684808369839827</v>
      </c>
      <c r="N1390" s="33">
        <f>$R$8*COS($R$6*(K1390-Mode1_Parameter_sheet!$D$9))+$R$10*SIN($R$6*(K1390-Mode1_Parameter_sheet!$D$9))-$R$9*COS($R$7*(K1390-Mode1_Parameter_sheet!$D$9))-$R$11*SIN($R$7*(K1390-Mode1_Parameter_sheet!$D$9))</f>
        <v>4.6719618909584523E-2</v>
      </c>
      <c r="O1390" s="33">
        <f>N1390+Mode1_Parameter_sheet!$D$8</f>
        <v>0.59608524550341635</v>
      </c>
    </row>
    <row r="1391" spans="2:15">
      <c r="B1391" s="29">
        <v>1385</v>
      </c>
      <c r="C1391" s="26">
        <v>46.166666669999998</v>
      </c>
      <c r="D1391" s="26">
        <v>0.14540512250000001</v>
      </c>
      <c r="E1391" s="26">
        <v>8.5392552400000002E-2</v>
      </c>
      <c r="F1391" s="26">
        <f>D1391-Mode1_Parameter_sheet!$D$7</f>
        <v>-6.5321209050328843E-3</v>
      </c>
      <c r="G1391" s="26">
        <v>0.5897262727</v>
      </c>
      <c r="H1391" s="26">
        <v>1.049979959E-3</v>
      </c>
      <c r="I1391" s="26">
        <f>G1391-Mode1_Parameter_sheet!$D$8</f>
        <v>4.0360646106168185E-2</v>
      </c>
      <c r="K1391" s="26">
        <v>46.166666669999998</v>
      </c>
      <c r="L1391" s="33">
        <f>$R$8*COS($R$6*(K1391-Mode1_Parameter_sheet!$D$9))+$R$10*SIN($R$6*(K1391-Mode1_Parameter_sheet!$D$9))+$R$9*COS($R$7*(K1391-Mode1_Parameter_sheet!$D$9))+$R$11*SIN($R$7*(K1391-Mode1_Parameter_sheet!$D$9))</f>
        <v>-1.2559841147244583E-2</v>
      </c>
      <c r="M1391" s="33">
        <f>L1391+Mode1_Parameter_sheet!$D$7</f>
        <v>0.1393774022577883</v>
      </c>
      <c r="N1391" s="33">
        <f>$R$8*COS($R$6*(K1391-Mode1_Parameter_sheet!$D$9))+$R$10*SIN($R$6*(K1391-Mode1_Parameter_sheet!$D$9))-$R$9*COS($R$7*(K1391-Mode1_Parameter_sheet!$D$9))-$R$11*SIN($R$7*(K1391-Mode1_Parameter_sheet!$D$9))</f>
        <v>4.7679494272815995E-2</v>
      </c>
      <c r="O1391" s="33">
        <f>N1391+Mode1_Parameter_sheet!$D$8</f>
        <v>0.59704512086664785</v>
      </c>
    </row>
    <row r="1392" spans="2:15">
      <c r="B1392" s="29">
        <v>1386</v>
      </c>
      <c r="C1392" s="26">
        <v>46.2</v>
      </c>
      <c r="D1392" s="26">
        <v>0.14830010029999999</v>
      </c>
      <c r="E1392" s="26">
        <v>8.7519123330000004E-2</v>
      </c>
      <c r="F1392" s="26">
        <f>D1392-Mode1_Parameter_sheet!$D$7</f>
        <v>-3.6371431050329084E-3</v>
      </c>
      <c r="G1392" s="26">
        <v>0.58965315159999998</v>
      </c>
      <c r="H1392" s="26">
        <v>-1.059851446E-2</v>
      </c>
      <c r="I1392" s="26">
        <f>G1392-Mode1_Parameter_sheet!$D$8</f>
        <v>4.0287525006168168E-2</v>
      </c>
      <c r="K1392" s="26">
        <v>46.2</v>
      </c>
      <c r="L1392" s="33">
        <f>$R$8*COS($R$6*(K1392-Mode1_Parameter_sheet!$D$9))+$R$10*SIN($R$6*(K1392-Mode1_Parameter_sheet!$D$9))+$R$9*COS($R$7*(K1392-Mode1_Parameter_sheet!$D$9))+$R$11*SIN($R$7*(K1392-Mode1_Parameter_sheet!$D$9))</f>
        <v>-9.8216209441784608E-3</v>
      </c>
      <c r="M1392" s="33">
        <f>L1392+Mode1_Parameter_sheet!$D$7</f>
        <v>0.14211562246085443</v>
      </c>
      <c r="N1392" s="33">
        <f>$R$8*COS($R$6*(K1392-Mode1_Parameter_sheet!$D$9))+$R$10*SIN($R$6*(K1392-Mode1_Parameter_sheet!$D$9))-$R$9*COS($R$7*(K1392-Mode1_Parameter_sheet!$D$9))-$R$11*SIN($R$7*(K1392-Mode1_Parameter_sheet!$D$9))</f>
        <v>4.8212057956889126E-2</v>
      </c>
      <c r="O1392" s="33">
        <f>N1392+Mode1_Parameter_sheet!$D$8</f>
        <v>0.59757768455072091</v>
      </c>
    </row>
    <row r="1393" spans="2:15">
      <c r="B1393" s="29">
        <v>1387</v>
      </c>
      <c r="C1393" s="26">
        <v>46.233333330000001</v>
      </c>
      <c r="D1393" s="26">
        <v>0.1512397308</v>
      </c>
      <c r="E1393" s="26">
        <v>8.9155545399999994E-2</v>
      </c>
      <c r="F1393" s="26">
        <f>D1393-Mode1_Parameter_sheet!$D$7</f>
        <v>-6.9751260503289614E-4</v>
      </c>
      <c r="G1393" s="26">
        <v>0.589019705</v>
      </c>
      <c r="H1393" s="26">
        <v>-2.1538157450000001E-2</v>
      </c>
      <c r="I1393" s="26">
        <f>G1393-Mode1_Parameter_sheet!$D$8</f>
        <v>3.9654078406168192E-2</v>
      </c>
      <c r="K1393" s="26">
        <v>46.233333330000001</v>
      </c>
      <c r="L1393" s="33">
        <f>$R$8*COS($R$6*(K1393-Mode1_Parameter_sheet!$D$9))+$R$10*SIN($R$6*(K1393-Mode1_Parameter_sheet!$D$9))+$R$9*COS($R$7*(K1393-Mode1_Parameter_sheet!$D$9))+$R$11*SIN($R$7*(K1393-Mode1_Parameter_sheet!$D$9))</f>
        <v>-6.8963163134048017E-3</v>
      </c>
      <c r="M1393" s="33">
        <f>L1393+Mode1_Parameter_sheet!$D$7</f>
        <v>0.14504092709162808</v>
      </c>
      <c r="N1393" s="33">
        <f>$R$8*COS($R$6*(K1393-Mode1_Parameter_sheet!$D$9))+$R$10*SIN($R$6*(K1393-Mode1_Parameter_sheet!$D$9))-$R$9*COS($R$7*(K1393-Mode1_Parameter_sheet!$D$9))-$R$11*SIN($R$7*(K1393-Mode1_Parameter_sheet!$D$9))</f>
        <v>4.8318787265495919E-2</v>
      </c>
      <c r="O1393" s="33">
        <f>N1393+Mode1_Parameter_sheet!$D$8</f>
        <v>0.59768441385932769</v>
      </c>
    </row>
    <row r="1394" spans="2:15">
      <c r="B1394" s="29">
        <v>1388</v>
      </c>
      <c r="C1394" s="26">
        <v>46.266666669999999</v>
      </c>
      <c r="D1394" s="26">
        <v>0.15424380339999999</v>
      </c>
      <c r="E1394" s="26">
        <v>9.0879717240000005E-2</v>
      </c>
      <c r="F1394" s="26">
        <f>D1394-Mode1_Parameter_sheet!$D$7</f>
        <v>2.3065599949670945E-3</v>
      </c>
      <c r="G1394" s="26">
        <v>0.58821727440000005</v>
      </c>
      <c r="H1394" s="26">
        <v>-3.2866968369999999E-2</v>
      </c>
      <c r="I1394" s="26">
        <f>G1394-Mode1_Parameter_sheet!$D$8</f>
        <v>3.8851647806168232E-2</v>
      </c>
      <c r="K1394" s="26">
        <v>46.266666669999999</v>
      </c>
      <c r="L1394" s="33">
        <f>$R$8*COS($R$6*(K1394-Mode1_Parameter_sheet!$D$9))+$R$10*SIN($R$6*(K1394-Mode1_Parameter_sheet!$D$9))+$R$9*COS($R$7*(K1394-Mode1_Parameter_sheet!$D$9))+$R$11*SIN($R$7*(K1394-Mode1_Parameter_sheet!$D$9))</f>
        <v>-3.8082385061243978E-3</v>
      </c>
      <c r="M1394" s="33">
        <f>L1394+Mode1_Parameter_sheet!$D$7</f>
        <v>0.14812900489890851</v>
      </c>
      <c r="N1394" s="33">
        <f>$R$8*COS($R$6*(K1394-Mode1_Parameter_sheet!$D$9))+$R$10*SIN($R$6*(K1394-Mode1_Parameter_sheet!$D$9))-$R$9*COS($R$7*(K1394-Mode1_Parameter_sheet!$D$9))-$R$11*SIN($R$7*(K1394-Mode1_Parameter_sheet!$D$9))</f>
        <v>4.800513803690698E-2</v>
      </c>
      <c r="O1394" s="33">
        <f>N1394+Mode1_Parameter_sheet!$D$8</f>
        <v>0.59737076463073879</v>
      </c>
    </row>
    <row r="1395" spans="2:15">
      <c r="B1395" s="29">
        <v>1389</v>
      </c>
      <c r="C1395" s="26">
        <v>46.3</v>
      </c>
      <c r="D1395" s="26">
        <v>0.15729837860000001</v>
      </c>
      <c r="E1395" s="26">
        <v>9.5624670389999999E-2</v>
      </c>
      <c r="F1395" s="26">
        <f>D1395-Mode1_Parameter_sheet!$D$7</f>
        <v>5.3611351949671149E-3</v>
      </c>
      <c r="G1395" s="26">
        <v>0.58682857379999998</v>
      </c>
      <c r="H1395" s="26">
        <v>-4.2447994199999999E-2</v>
      </c>
      <c r="I1395" s="26">
        <f>G1395-Mode1_Parameter_sheet!$D$8</f>
        <v>3.7462947206168162E-2</v>
      </c>
      <c r="K1395" s="26">
        <v>46.3</v>
      </c>
      <c r="L1395" s="33">
        <f>$R$8*COS($R$6*(K1395-Mode1_Parameter_sheet!$D$9))+$R$10*SIN($R$6*(K1395-Mode1_Parameter_sheet!$D$9))+$R$9*COS($R$7*(K1395-Mode1_Parameter_sheet!$D$9))+$R$11*SIN($R$7*(K1395-Mode1_Parameter_sheet!$D$9))</f>
        <v>-5.8398000885697549E-4</v>
      </c>
      <c r="M1395" s="33">
        <f>L1395+Mode1_Parameter_sheet!$D$7</f>
        <v>0.15135326339617591</v>
      </c>
      <c r="N1395" s="33">
        <f>$R$8*COS($R$6*(K1395-Mode1_Parameter_sheet!$D$9))+$R$10*SIN($R$6*(K1395-Mode1_Parameter_sheet!$D$9))-$R$9*COS($R$7*(K1395-Mode1_Parameter_sheet!$D$9))-$R$11*SIN($R$7*(K1395-Mode1_Parameter_sheet!$D$9))</f>
        <v>4.728044693552811E-2</v>
      </c>
      <c r="O1395" s="33">
        <f>N1395+Mode1_Parameter_sheet!$D$8</f>
        <v>0.59664607352935994</v>
      </c>
    </row>
    <row r="1396" spans="2:15">
      <c r="B1396" s="29">
        <v>1390</v>
      </c>
      <c r="C1396" s="26">
        <v>46.333333330000002</v>
      </c>
      <c r="D1396" s="26">
        <v>0.16061878139999999</v>
      </c>
      <c r="E1396" s="26">
        <v>9.6408740369999996E-2</v>
      </c>
      <c r="F1396" s="26">
        <f>D1396-Mode1_Parameter_sheet!$D$7</f>
        <v>8.6815379949670979E-3</v>
      </c>
      <c r="G1396" s="26">
        <v>0.58538740820000001</v>
      </c>
      <c r="H1396" s="26">
        <v>-4.5000654690000003E-2</v>
      </c>
      <c r="I1396" s="26">
        <f>G1396-Mode1_Parameter_sheet!$D$8</f>
        <v>3.6021781606168202E-2</v>
      </c>
      <c r="K1396" s="26">
        <v>46.333333330000002</v>
      </c>
      <c r="L1396" s="33">
        <f>$R$8*COS($R$6*(K1396-Mode1_Parameter_sheet!$D$9))+$R$10*SIN($R$6*(K1396-Mode1_Parameter_sheet!$D$9))+$R$9*COS($R$7*(K1396-Mode1_Parameter_sheet!$D$9))+$R$11*SIN($R$7*(K1396-Mode1_Parameter_sheet!$D$9))</f>
        <v>2.7478343997018005E-3</v>
      </c>
      <c r="M1396" s="33">
        <f>L1396+Mode1_Parameter_sheet!$D$7</f>
        <v>0.1546850778047347</v>
      </c>
      <c r="N1396" s="33">
        <f>$R$8*COS($R$6*(K1396-Mode1_Parameter_sheet!$D$9))+$R$10*SIN($R$6*(K1396-Mode1_Parameter_sheet!$D$9))-$R$9*COS($R$7*(K1396-Mode1_Parameter_sheet!$D$9))-$R$11*SIN($R$7*(K1396-Mode1_Parameter_sheet!$D$9))</f>
        <v>4.6157794814014136E-2</v>
      </c>
      <c r="O1396" s="33">
        <f>N1396+Mode1_Parameter_sheet!$D$8</f>
        <v>0.59552342140784598</v>
      </c>
    </row>
    <row r="1397" spans="2:15">
      <c r="B1397" s="29">
        <v>1391</v>
      </c>
      <c r="C1397" s="26">
        <v>46.366666670000001</v>
      </c>
      <c r="D1397" s="26">
        <v>0.1637256279</v>
      </c>
      <c r="E1397" s="26">
        <v>9.2213908519999999E-2</v>
      </c>
      <c r="F1397" s="26">
        <f>D1397-Mode1_Parameter_sheet!$D$7</f>
        <v>1.1788384494967108E-2</v>
      </c>
      <c r="G1397" s="26">
        <v>0.58382853020000003</v>
      </c>
      <c r="H1397" s="26">
        <v>-5.5378378360000001E-2</v>
      </c>
      <c r="I1397" s="26">
        <f>G1397-Mode1_Parameter_sheet!$D$8</f>
        <v>3.4462903606168216E-2</v>
      </c>
      <c r="K1397" s="26">
        <v>46.366666670000001</v>
      </c>
      <c r="L1397" s="33">
        <f>$R$8*COS($R$6*(K1397-Mode1_Parameter_sheet!$D$9))+$R$10*SIN($R$6*(K1397-Mode1_Parameter_sheet!$D$9))+$R$9*COS($R$7*(K1397-Mode1_Parameter_sheet!$D$9))+$R$11*SIN($R$7*(K1397-Mode1_Parameter_sheet!$D$9))</f>
        <v>6.1568135911263706E-3</v>
      </c>
      <c r="M1397" s="33">
        <f>L1397+Mode1_Parameter_sheet!$D$7</f>
        <v>0.15809405699615928</v>
      </c>
      <c r="N1397" s="33">
        <f>$R$8*COS($R$6*(K1397-Mode1_Parameter_sheet!$D$9))+$R$10*SIN($R$6*(K1397-Mode1_Parameter_sheet!$D$9))-$R$9*COS($R$7*(K1397-Mode1_Parameter_sheet!$D$9))-$R$11*SIN($R$7*(K1397-Mode1_Parameter_sheet!$D$9))</f>
        <v>4.4653834555537869E-2</v>
      </c>
      <c r="O1397" s="33">
        <f>N1397+Mode1_Parameter_sheet!$D$8</f>
        <v>0.59401946114936965</v>
      </c>
    </row>
    <row r="1398" spans="2:15">
      <c r="B1398" s="29">
        <v>1392</v>
      </c>
      <c r="C1398" s="26">
        <v>46.4</v>
      </c>
      <c r="D1398" s="26">
        <v>0.16676637529999999</v>
      </c>
      <c r="E1398" s="26">
        <v>9.562565613E-2</v>
      </c>
      <c r="F1398" s="26">
        <f>D1398-Mode1_Parameter_sheet!$D$7</f>
        <v>1.4829131894967096E-2</v>
      </c>
      <c r="G1398" s="26">
        <v>0.58169551630000005</v>
      </c>
      <c r="H1398" s="26">
        <v>-6.5210496100000001E-2</v>
      </c>
      <c r="I1398" s="26">
        <f>G1398-Mode1_Parameter_sheet!$D$8</f>
        <v>3.2329889706168236E-2</v>
      </c>
      <c r="K1398" s="26">
        <v>46.4</v>
      </c>
      <c r="L1398" s="33">
        <f>$R$8*COS($R$6*(K1398-Mode1_Parameter_sheet!$D$9))+$R$10*SIN($R$6*(K1398-Mode1_Parameter_sheet!$D$9))+$R$9*COS($R$7*(K1398-Mode1_Parameter_sheet!$D$9))+$R$11*SIN($R$7*(K1398-Mode1_Parameter_sheet!$D$9))</f>
        <v>9.6110880296535178E-3</v>
      </c>
      <c r="M1398" s="33">
        <f>L1398+Mode1_Parameter_sheet!$D$7</f>
        <v>0.16154833143468642</v>
      </c>
      <c r="N1398" s="33">
        <f>$R$8*COS($R$6*(K1398-Mode1_Parameter_sheet!$D$9))+$R$10*SIN($R$6*(K1398-Mode1_Parameter_sheet!$D$9))-$R$9*COS($R$7*(K1398-Mode1_Parameter_sheet!$D$9))-$R$11*SIN($R$7*(K1398-Mode1_Parameter_sheet!$D$9))</f>
        <v>4.2788587249632637E-2</v>
      </c>
      <c r="O1398" s="33">
        <f>N1398+Mode1_Parameter_sheet!$D$8</f>
        <v>0.59215421384346445</v>
      </c>
    </row>
    <row r="1399" spans="2:15">
      <c r="B1399" s="29">
        <v>1393</v>
      </c>
      <c r="C1399" s="26">
        <v>46.433333330000004</v>
      </c>
      <c r="D1399" s="26">
        <v>0.17010067170000001</v>
      </c>
      <c r="E1399" s="26">
        <v>9.5509303980000002E-2</v>
      </c>
      <c r="F1399" s="26">
        <f>D1399-Mode1_Parameter_sheet!$D$7</f>
        <v>1.8163428294967116E-2</v>
      </c>
      <c r="G1399" s="26">
        <v>0.57948116370000002</v>
      </c>
      <c r="H1399" s="26">
        <v>-6.9799995170000004E-2</v>
      </c>
      <c r="I1399" s="26">
        <f>G1399-Mode1_Parameter_sheet!$D$8</f>
        <v>3.0115537106168211E-2</v>
      </c>
      <c r="K1399" s="26">
        <v>46.433333330000004</v>
      </c>
      <c r="L1399" s="33">
        <f>$R$8*COS($R$6*(K1399-Mode1_Parameter_sheet!$D$9))+$R$10*SIN($R$6*(K1399-Mode1_Parameter_sheet!$D$9))+$R$9*COS($R$7*(K1399-Mode1_Parameter_sheet!$D$9))+$R$11*SIN($R$7*(K1399-Mode1_Parameter_sheet!$D$9))</f>
        <v>1.3077626765951068E-2</v>
      </c>
      <c r="M1399" s="33">
        <f>L1399+Mode1_Parameter_sheet!$D$7</f>
        <v>0.16501487017098396</v>
      </c>
      <c r="N1399" s="33">
        <f>$R$8*COS($R$6*(K1399-Mode1_Parameter_sheet!$D$9))+$R$10*SIN($R$6*(K1399-Mode1_Parameter_sheet!$D$9))-$R$9*COS($R$7*(K1399-Mode1_Parameter_sheet!$D$9))-$R$11*SIN($R$7*(K1399-Mode1_Parameter_sheet!$D$9))</f>
        <v>4.0585202311112838E-2</v>
      </c>
      <c r="O1399" s="33">
        <f>N1399+Mode1_Parameter_sheet!$D$8</f>
        <v>0.58995082890494466</v>
      </c>
    </row>
    <row r="1400" spans="2:15">
      <c r="B1400" s="29">
        <v>1394</v>
      </c>
      <c r="C1400" s="26">
        <v>46.466666670000002</v>
      </c>
      <c r="D1400" s="26">
        <v>0.17313366220000001</v>
      </c>
      <c r="E1400" s="26">
        <v>8.634483322E-2</v>
      </c>
      <c r="F1400" s="26">
        <f>D1400-Mode1_Parameter_sheet!$D$7</f>
        <v>2.1196418794967115E-2</v>
      </c>
      <c r="G1400" s="26">
        <v>0.57704218330000001</v>
      </c>
      <c r="H1400" s="26">
        <v>-7.6787206129999994E-2</v>
      </c>
      <c r="I1400" s="26">
        <f>G1400-Mode1_Parameter_sheet!$D$8</f>
        <v>2.7676556706168198E-2</v>
      </c>
      <c r="K1400" s="26">
        <v>46.466666670000002</v>
      </c>
      <c r="L1400" s="33">
        <f>$R$8*COS($R$6*(K1400-Mode1_Parameter_sheet!$D$9))+$R$10*SIN($R$6*(K1400-Mode1_Parameter_sheet!$D$9))+$R$9*COS($R$7*(K1400-Mode1_Parameter_sheet!$D$9))+$R$11*SIN($R$7*(K1400-Mode1_Parameter_sheet!$D$9))</f>
        <v>1.6522561793957141E-2</v>
      </c>
      <c r="M1400" s="33">
        <f>L1400+Mode1_Parameter_sheet!$D$7</f>
        <v>0.16845980519899004</v>
      </c>
      <c r="N1400" s="33">
        <f>$R$8*COS($R$6*(K1400-Mode1_Parameter_sheet!$D$9))+$R$10*SIN($R$6*(K1400-Mode1_Parameter_sheet!$D$9))-$R$9*COS($R$7*(K1400-Mode1_Parameter_sheet!$D$9))-$R$11*SIN($R$7*(K1400-Mode1_Parameter_sheet!$D$9))</f>
        <v>3.8069692426632093E-2</v>
      </c>
      <c r="O1400" s="33">
        <f>N1400+Mode1_Parameter_sheet!$D$8</f>
        <v>0.58743531902046386</v>
      </c>
    </row>
    <row r="1401" spans="2:15">
      <c r="B1401" s="29">
        <v>1395</v>
      </c>
      <c r="C1401" s="26">
        <v>46.5</v>
      </c>
      <c r="D1401" s="26">
        <v>0.17585699390000001</v>
      </c>
      <c r="E1401" s="26">
        <v>8.6140714450000003E-2</v>
      </c>
      <c r="F1401" s="26">
        <f>D1401-Mode1_Parameter_sheet!$D$7</f>
        <v>2.3919750494967112E-2</v>
      </c>
      <c r="G1401" s="26">
        <v>0.57436201669999998</v>
      </c>
      <c r="H1401" s="26">
        <v>-8.2226013099999995E-2</v>
      </c>
      <c r="I1401" s="26">
        <f>G1401-Mode1_Parameter_sheet!$D$8</f>
        <v>2.4996390106168165E-2</v>
      </c>
      <c r="K1401" s="26">
        <v>46.5</v>
      </c>
      <c r="L1401" s="33">
        <f>$R$8*COS($R$6*(K1401-Mode1_Parameter_sheet!$D$9))+$R$10*SIN($R$6*(K1401-Mode1_Parameter_sheet!$D$9))+$R$9*COS($R$7*(K1401-Mode1_Parameter_sheet!$D$9))+$R$11*SIN($R$7*(K1401-Mode1_Parameter_sheet!$D$9))</f>
        <v>1.9911525583755071E-2</v>
      </c>
      <c r="M1401" s="33">
        <f>L1401+Mode1_Parameter_sheet!$D$7</f>
        <v>0.17184876898878798</v>
      </c>
      <c r="N1401" s="33">
        <f>$R$8*COS($R$6*(K1401-Mode1_Parameter_sheet!$D$9))+$R$10*SIN($R$6*(K1401-Mode1_Parameter_sheet!$D$9))-$R$9*COS($R$7*(K1401-Mode1_Parameter_sheet!$D$9))-$R$11*SIN($R$7*(K1401-Mode1_Parameter_sheet!$D$9))</f>
        <v>3.5270644478132426E-2</v>
      </c>
      <c r="O1401" s="33">
        <f>N1401+Mode1_Parameter_sheet!$D$8</f>
        <v>0.58463627107196425</v>
      </c>
    </row>
    <row r="1402" spans="2:15">
      <c r="B1402" s="29">
        <v>1396</v>
      </c>
      <c r="C1402" s="26">
        <v>46.533333329999998</v>
      </c>
      <c r="D1402" s="26">
        <v>0.17887637649999999</v>
      </c>
      <c r="E1402" s="26">
        <v>8.1323202349999998E-2</v>
      </c>
      <c r="F1402" s="26">
        <f>D1402-Mode1_Parameter_sheet!$D$7</f>
        <v>2.6939133094967094E-2</v>
      </c>
      <c r="G1402" s="26">
        <v>0.57156044910000003</v>
      </c>
      <c r="H1402" s="26">
        <v>-8.6402296099999998E-2</v>
      </c>
      <c r="I1402" s="26">
        <f>G1402-Mode1_Parameter_sheet!$D$8</f>
        <v>2.2194822506168221E-2</v>
      </c>
      <c r="K1402" s="26">
        <v>46.533333329999998</v>
      </c>
      <c r="L1402" s="33">
        <f>$R$8*COS($R$6*(K1402-Mode1_Parameter_sheet!$D$9))+$R$10*SIN($R$6*(K1402-Mode1_Parameter_sheet!$D$9))+$R$9*COS($R$7*(K1402-Mode1_Parameter_sheet!$D$9))+$R$11*SIN($R$7*(K1402-Mode1_Parameter_sheet!$D$9))</f>
        <v>2.3210007696603068E-2</v>
      </c>
      <c r="M1402" s="33">
        <f>L1402+Mode1_Parameter_sheet!$D$7</f>
        <v>0.17514725110163595</v>
      </c>
      <c r="N1402" s="33">
        <f>$R$8*COS($R$6*(K1402-Mode1_Parameter_sheet!$D$9))+$R$10*SIN($R$6*(K1402-Mode1_Parameter_sheet!$D$9))-$R$9*COS($R$7*(K1402-Mode1_Parameter_sheet!$D$9))-$R$11*SIN($R$7*(K1402-Mode1_Parameter_sheet!$D$9))</f>
        <v>3.2218900549732934E-2</v>
      </c>
      <c r="O1402" s="33">
        <f>N1402+Mode1_Parameter_sheet!$D$8</f>
        <v>0.58158452714356479</v>
      </c>
    </row>
    <row r="1403" spans="2:15">
      <c r="B1403" s="29">
        <v>1397</v>
      </c>
      <c r="C1403" s="26">
        <v>46.566666669999996</v>
      </c>
      <c r="D1403" s="26">
        <v>0.18127854069999999</v>
      </c>
      <c r="E1403" s="26">
        <v>7.1760450279999999E-2</v>
      </c>
      <c r="F1403" s="26">
        <f>D1403-Mode1_Parameter_sheet!$D$7</f>
        <v>2.9341297294967095E-2</v>
      </c>
      <c r="G1403" s="26">
        <v>0.56860186359999998</v>
      </c>
      <c r="H1403" s="26">
        <v>-8.8866429809999994E-2</v>
      </c>
      <c r="I1403" s="26">
        <f>G1403-Mode1_Parameter_sheet!$D$8</f>
        <v>1.9236237006168166E-2</v>
      </c>
      <c r="K1403" s="26">
        <v>46.566666669999996</v>
      </c>
      <c r="L1403" s="33">
        <f>$R$8*COS($R$6*(K1403-Mode1_Parameter_sheet!$D$9))+$R$10*SIN($R$6*(K1403-Mode1_Parameter_sheet!$D$9))+$R$9*COS($R$7*(K1403-Mode1_Parameter_sheet!$D$9))+$R$11*SIN($R$7*(K1403-Mode1_Parameter_sheet!$D$9))</f>
        <v>2.6383708087713221E-2</v>
      </c>
      <c r="M1403" s="33">
        <f>L1403+Mode1_Parameter_sheet!$D$7</f>
        <v>0.17832095149274613</v>
      </c>
      <c r="N1403" s="33">
        <f>$R$8*COS($R$6*(K1403-Mode1_Parameter_sheet!$D$9))+$R$10*SIN($R$6*(K1403-Mode1_Parameter_sheet!$D$9))-$R$9*COS($R$7*(K1403-Mode1_Parameter_sheet!$D$9))-$R$11*SIN($R$7*(K1403-Mode1_Parameter_sheet!$D$9))</f>
        <v>2.8947226141517807E-2</v>
      </c>
      <c r="O1403" s="33">
        <f>N1403+Mode1_Parameter_sheet!$D$8</f>
        <v>0.5783128527353496</v>
      </c>
    </row>
    <row r="1404" spans="2:15">
      <c r="B1404" s="29">
        <v>1398</v>
      </c>
      <c r="C1404" s="26">
        <v>46.6</v>
      </c>
      <c r="D1404" s="26">
        <v>0.18366040650000001</v>
      </c>
      <c r="E1404" s="26">
        <v>6.6960670070000006E-2</v>
      </c>
      <c r="F1404" s="26">
        <f>D1404-Mode1_Parameter_sheet!$D$7</f>
        <v>3.1723163094967116E-2</v>
      </c>
      <c r="G1404" s="26">
        <v>0.56563602040000005</v>
      </c>
      <c r="H1404" s="26">
        <v>-8.8982739970000002E-2</v>
      </c>
      <c r="I1404" s="26">
        <f>G1404-Mode1_Parameter_sheet!$D$8</f>
        <v>1.6270393806168237E-2</v>
      </c>
      <c r="K1404" s="26">
        <v>46.6</v>
      </c>
      <c r="L1404" s="33">
        <f>$R$8*COS($R$6*(K1404-Mode1_Parameter_sheet!$D$9))+$R$10*SIN($R$6*(K1404-Mode1_Parameter_sheet!$D$9))+$R$9*COS($R$7*(K1404-Mode1_Parameter_sheet!$D$9))+$R$11*SIN($R$7*(K1404-Mode1_Parameter_sheet!$D$9))</f>
        <v>2.9398893307939516E-2</v>
      </c>
      <c r="M1404" s="33">
        <f>L1404+Mode1_Parameter_sheet!$D$7</f>
        <v>0.18133613671297241</v>
      </c>
      <c r="N1404" s="33">
        <f>$R$8*COS($R$6*(K1404-Mode1_Parameter_sheet!$D$9))+$R$10*SIN($R$6*(K1404-Mode1_Parameter_sheet!$D$9))-$R$9*COS($R$7*(K1404-Mode1_Parameter_sheet!$D$9))-$R$11*SIN($R$7*(K1404-Mode1_Parameter_sheet!$D$9))</f>
        <v>2.5489964061339784E-2</v>
      </c>
      <c r="O1404" s="33">
        <f>N1404+Mode1_Parameter_sheet!$D$8</f>
        <v>0.57485559065517156</v>
      </c>
    </row>
    <row r="1405" spans="2:15">
      <c r="B1405" s="29">
        <v>1399</v>
      </c>
      <c r="C1405" s="26">
        <v>46.633333329999999</v>
      </c>
      <c r="D1405" s="26">
        <v>0.18574258539999999</v>
      </c>
      <c r="E1405" s="26">
        <v>6.2248186279999999E-2</v>
      </c>
      <c r="F1405" s="26">
        <f>D1405-Mode1_Parameter_sheet!$D$7</f>
        <v>3.3805341994967097E-2</v>
      </c>
      <c r="G1405" s="26">
        <v>0.56266968090000002</v>
      </c>
      <c r="H1405" s="26">
        <v>-8.9135660589999999E-2</v>
      </c>
      <c r="I1405" s="26">
        <f>G1405-Mode1_Parameter_sheet!$D$8</f>
        <v>1.3304054306168211E-2</v>
      </c>
      <c r="K1405" s="26">
        <v>46.633333329999999</v>
      </c>
      <c r="L1405" s="33">
        <f>$R$8*COS($R$6*(K1405-Mode1_Parameter_sheet!$D$9))+$R$10*SIN($R$6*(K1405-Mode1_Parameter_sheet!$D$9))+$R$9*COS($R$7*(K1405-Mode1_Parameter_sheet!$D$9))+$R$11*SIN($R$7*(K1405-Mode1_Parameter_sheet!$D$9))</f>
        <v>3.2222759807979645E-2</v>
      </c>
      <c r="M1405" s="33">
        <f>L1405+Mode1_Parameter_sheet!$D$7</f>
        <v>0.18416000321301254</v>
      </c>
      <c r="N1405" s="33">
        <f>$R$8*COS($R$6*(K1405-Mode1_Parameter_sheet!$D$9))+$R$10*SIN($R$6*(K1405-Mode1_Parameter_sheet!$D$9))-$R$9*COS($R$7*(K1405-Mode1_Parameter_sheet!$D$9))-$R$11*SIN($R$7*(K1405-Mode1_Parameter_sheet!$D$9))</f>
        <v>2.1882667154758298E-2</v>
      </c>
      <c r="O1405" s="33">
        <f>N1405+Mode1_Parameter_sheet!$D$8</f>
        <v>0.5712482937485901</v>
      </c>
    </row>
    <row r="1406" spans="2:15">
      <c r="B1406" s="29">
        <v>1400</v>
      </c>
      <c r="C1406" s="26">
        <v>46.666666669999998</v>
      </c>
      <c r="D1406" s="26">
        <v>0.18781028559999999</v>
      </c>
      <c r="E1406" s="26">
        <v>5.4058008630000001E-2</v>
      </c>
      <c r="F1406" s="26">
        <f>D1406-Mode1_Parameter_sheet!$D$7</f>
        <v>3.5873042194967092E-2</v>
      </c>
      <c r="G1406" s="26">
        <v>0.55969364300000002</v>
      </c>
      <c r="H1406" s="26">
        <v>-9.0910103399999997E-2</v>
      </c>
      <c r="I1406" s="26">
        <f>G1406-Mode1_Parameter_sheet!$D$8</f>
        <v>1.0328016406168206E-2</v>
      </c>
      <c r="K1406" s="26">
        <v>46.666666669999998</v>
      </c>
      <c r="L1406" s="33">
        <f>$R$8*COS($R$6*(K1406-Mode1_Parameter_sheet!$D$9))+$R$10*SIN($R$6*(K1406-Mode1_Parameter_sheet!$D$9))+$R$9*COS($R$7*(K1406-Mode1_Parameter_sheet!$D$9))+$R$11*SIN($R$7*(K1406-Mode1_Parameter_sheet!$D$9))</f>
        <v>3.4823783256434447E-2</v>
      </c>
      <c r="M1406" s="33">
        <f>L1406+Mode1_Parameter_sheet!$D$7</f>
        <v>0.18676102666146735</v>
      </c>
      <c r="N1406" s="33">
        <f>$R$8*COS($R$6*(K1406-Mode1_Parameter_sheet!$D$9))+$R$10*SIN($R$6*(K1406-Mode1_Parameter_sheet!$D$9))-$R$9*COS($R$7*(K1406-Mode1_Parameter_sheet!$D$9))-$R$11*SIN($R$7*(K1406-Mode1_Parameter_sheet!$D$9))</f>
        <v>1.8161731517395766E-2</v>
      </c>
      <c r="O1406" s="33">
        <f>N1406+Mode1_Parameter_sheet!$D$8</f>
        <v>0.56752735811122756</v>
      </c>
    </row>
    <row r="1407" spans="2:15">
      <c r="B1407" s="29">
        <v>1401</v>
      </c>
      <c r="C1407" s="26">
        <v>46.7</v>
      </c>
      <c r="D1407" s="26">
        <v>0.18934645259999999</v>
      </c>
      <c r="E1407" s="26">
        <v>4.4052109220000003E-2</v>
      </c>
      <c r="F1407" s="26">
        <f>D1407-Mode1_Parameter_sheet!$D$7</f>
        <v>3.7409209194967097E-2</v>
      </c>
      <c r="G1407" s="26">
        <v>0.55660900739999997</v>
      </c>
      <c r="H1407" s="26">
        <v>-9.4060901289999999E-2</v>
      </c>
      <c r="I1407" s="26">
        <f>G1407-Mode1_Parameter_sheet!$D$8</f>
        <v>7.2433808061681537E-3</v>
      </c>
      <c r="K1407" s="26">
        <v>46.7</v>
      </c>
      <c r="L1407" s="33">
        <f>$R$8*COS($R$6*(K1407-Mode1_Parameter_sheet!$D$9))+$R$10*SIN($R$6*(K1407-Mode1_Parameter_sheet!$D$9))+$R$9*COS($R$7*(K1407-Mode1_Parameter_sheet!$D$9))+$R$11*SIN($R$7*(K1407-Mode1_Parameter_sheet!$D$9))</f>
        <v>3.7172059985306399E-2</v>
      </c>
      <c r="M1407" s="33">
        <f>L1407+Mode1_Parameter_sheet!$D$7</f>
        <v>0.1891093033903393</v>
      </c>
      <c r="N1407" s="33">
        <f>$R$8*COS($R$6*(K1407-Mode1_Parameter_sheet!$D$9))+$R$10*SIN($R$6*(K1407-Mode1_Parameter_sheet!$D$9))-$R$9*COS($R$7*(K1407-Mode1_Parameter_sheet!$D$9))-$R$11*SIN($R$7*(K1407-Mode1_Parameter_sheet!$D$9))</f>
        <v>1.4364026217499302E-2</v>
      </c>
      <c r="O1407" s="33">
        <f>N1407+Mode1_Parameter_sheet!$D$8</f>
        <v>0.56372965281133114</v>
      </c>
    </row>
    <row r="1408" spans="2:15">
      <c r="B1408" s="29">
        <v>1402</v>
      </c>
      <c r="C1408" s="26">
        <v>46.733333330000001</v>
      </c>
      <c r="D1408" s="26">
        <v>0.1907470929</v>
      </c>
      <c r="E1408" s="26">
        <v>3.3196096899999999E-2</v>
      </c>
      <c r="F1408" s="26">
        <f>D1408-Mode1_Parameter_sheet!$D$7</f>
        <v>3.8809849494967102E-2</v>
      </c>
      <c r="G1408" s="26">
        <v>0.55342291629999996</v>
      </c>
      <c r="H1408" s="26">
        <v>-9.3349721339999997E-2</v>
      </c>
      <c r="I1408" s="26">
        <f>G1408-Mode1_Parameter_sheet!$D$8</f>
        <v>4.0572897061681434E-3</v>
      </c>
      <c r="K1408" s="26">
        <v>46.733333330000001</v>
      </c>
      <c r="L1408" s="33">
        <f>$R$8*COS($R$6*(K1408-Mode1_Parameter_sheet!$D$9))+$R$10*SIN($R$6*(K1408-Mode1_Parameter_sheet!$D$9))+$R$9*COS($R$7*(K1408-Mode1_Parameter_sheet!$D$9))+$R$11*SIN($R$7*(K1408-Mode1_Parameter_sheet!$D$9))</f>
        <v>3.9239642616341608E-2</v>
      </c>
      <c r="M1408" s="33">
        <f>L1408+Mode1_Parameter_sheet!$D$7</f>
        <v>0.1911768860213745</v>
      </c>
      <c r="N1408" s="33">
        <f>$R$8*COS($R$6*(K1408-Mode1_Parameter_sheet!$D$9))+$R$10*SIN($R$6*(K1408-Mode1_Parameter_sheet!$D$9))-$R$9*COS($R$7*(K1408-Mode1_Parameter_sheet!$D$9))-$R$11*SIN($R$7*(K1408-Mode1_Parameter_sheet!$D$9))</f>
        <v>1.052651233701216E-2</v>
      </c>
      <c r="O1408" s="33">
        <f>N1408+Mode1_Parameter_sheet!$D$8</f>
        <v>0.559892138930844</v>
      </c>
    </row>
    <row r="1409" spans="2:15">
      <c r="B1409" s="29">
        <v>1403</v>
      </c>
      <c r="C1409" s="26">
        <v>46.766666669999999</v>
      </c>
      <c r="D1409" s="26">
        <v>0.19155952579999999</v>
      </c>
      <c r="E1409" s="26">
        <v>2.334789315E-2</v>
      </c>
      <c r="F1409" s="26">
        <f>D1409-Mode1_Parameter_sheet!$D$7</f>
        <v>3.9622282394967095E-2</v>
      </c>
      <c r="G1409" s="26">
        <v>0.55038569260000003</v>
      </c>
      <c r="H1409" s="26">
        <v>-9.1104990029999999E-2</v>
      </c>
      <c r="I1409" s="26">
        <f>G1409-Mode1_Parameter_sheet!$D$8</f>
        <v>1.0200660061682187E-3</v>
      </c>
      <c r="K1409" s="26">
        <v>46.766666669999999</v>
      </c>
      <c r="L1409" s="33">
        <f>$R$8*COS($R$6*(K1409-Mode1_Parameter_sheet!$D$9))+$R$10*SIN($R$6*(K1409-Mode1_Parameter_sheet!$D$9))+$R$9*COS($R$7*(K1409-Mode1_Parameter_sheet!$D$9))+$R$11*SIN($R$7*(K1409-Mode1_Parameter_sheet!$D$9))</f>
        <v>4.1000852086476802E-2</v>
      </c>
      <c r="M1409" s="33">
        <f>L1409+Mode1_Parameter_sheet!$D$7</f>
        <v>0.1929380954915097</v>
      </c>
      <c r="N1409" s="33">
        <f>$R$8*COS($R$6*(K1409-Mode1_Parameter_sheet!$D$9))+$R$10*SIN($R$6*(K1409-Mode1_Parameter_sheet!$D$9))-$R$9*COS($R$7*(K1409-Mode1_Parameter_sheet!$D$9))-$R$11*SIN($R$7*(K1409-Mode1_Parameter_sheet!$D$9))</f>
        <v>6.6858754641319663E-3</v>
      </c>
      <c r="O1409" s="33">
        <f>N1409+Mode1_Parameter_sheet!$D$8</f>
        <v>0.55605150205796383</v>
      </c>
    </row>
    <row r="1410" spans="2:15">
      <c r="B1410" s="29">
        <v>1404</v>
      </c>
      <c r="C1410" s="26">
        <v>46.8</v>
      </c>
      <c r="D1410" s="26">
        <v>0.19230361909999999</v>
      </c>
      <c r="E1410" s="26">
        <v>1.9512654939999999E-2</v>
      </c>
      <c r="F1410" s="26">
        <f>D1410-Mode1_Parameter_sheet!$D$7</f>
        <v>4.0366375694967094E-2</v>
      </c>
      <c r="G1410" s="26">
        <v>0.54734925030000003</v>
      </c>
      <c r="H1410" s="26">
        <v>-8.6526429160000001E-2</v>
      </c>
      <c r="I1410" s="26">
        <f>G1410-Mode1_Parameter_sheet!$D$8</f>
        <v>-2.0163762938317786E-3</v>
      </c>
      <c r="K1410" s="26">
        <v>46.8</v>
      </c>
      <c r="L1410" s="33">
        <f>$R$8*COS($R$6*(K1410-Mode1_Parameter_sheet!$D$9))+$R$10*SIN($R$6*(K1410-Mode1_Parameter_sheet!$D$9))+$R$9*COS($R$7*(K1410-Mode1_Parameter_sheet!$D$9))+$R$11*SIN($R$7*(K1410-Mode1_Parameter_sheet!$D$9))</f>
        <v>4.2432571552761568E-2</v>
      </c>
      <c r="M1410" s="33">
        <f>L1410+Mode1_Parameter_sheet!$D$7</f>
        <v>0.19436981495779446</v>
      </c>
      <c r="N1410" s="33">
        <f>$R$8*COS($R$6*(K1410-Mode1_Parameter_sheet!$D$9))+$R$10*SIN($R$6*(K1410-Mode1_Parameter_sheet!$D$9))-$R$9*COS($R$7*(K1410-Mode1_Parameter_sheet!$D$9))-$R$11*SIN($R$7*(K1410-Mode1_Parameter_sheet!$D$9))</f>
        <v>2.8781656380846357E-3</v>
      </c>
      <c r="O1410" s="33">
        <f>N1410+Mode1_Parameter_sheet!$D$8</f>
        <v>0.55224379223191644</v>
      </c>
    </row>
    <row r="1411" spans="2:15">
      <c r="B1411" s="29">
        <v>1405</v>
      </c>
      <c r="C1411" s="26">
        <v>46.833333330000002</v>
      </c>
      <c r="D1411" s="26">
        <v>0.19286036940000001</v>
      </c>
      <c r="E1411" s="26">
        <v>8.0340025610000001E-3</v>
      </c>
      <c r="F1411" s="26">
        <f>D1411-Mode1_Parameter_sheet!$D$7</f>
        <v>4.0923125994967113E-2</v>
      </c>
      <c r="G1411" s="26">
        <v>0.54461726399999999</v>
      </c>
      <c r="H1411" s="26">
        <v>-8.1100843759999999E-2</v>
      </c>
      <c r="I1411" s="26">
        <f>G1411-Mode1_Parameter_sheet!$D$8</f>
        <v>-4.748362593831823E-3</v>
      </c>
      <c r="K1411" s="26">
        <v>46.833333330000002</v>
      </c>
      <c r="L1411" s="33">
        <f>$R$8*COS($R$6*(K1411-Mode1_Parameter_sheet!$D$9))+$R$10*SIN($R$6*(K1411-Mode1_Parameter_sheet!$D$9))+$R$9*COS($R$7*(K1411-Mode1_Parameter_sheet!$D$9))+$R$11*SIN($R$7*(K1411-Mode1_Parameter_sheet!$D$9))</f>
        <v>4.3514521786851043E-2</v>
      </c>
      <c r="M1411" s="33">
        <f>L1411+Mode1_Parameter_sheet!$D$7</f>
        <v>0.19545176519188395</v>
      </c>
      <c r="N1411" s="33">
        <f>$R$8*COS($R$6*(K1411-Mode1_Parameter_sheet!$D$9))+$R$10*SIN($R$6*(K1411-Mode1_Parameter_sheet!$D$9))-$R$9*COS($R$7*(K1411-Mode1_Parameter_sheet!$D$9))-$R$11*SIN($R$7*(K1411-Mode1_Parameter_sheet!$D$9))</f>
        <v>-8.6156221788265611E-4</v>
      </c>
      <c r="O1411" s="33">
        <f>N1411+Mode1_Parameter_sheet!$D$8</f>
        <v>0.54850406437594912</v>
      </c>
    </row>
    <row r="1412" spans="2:15">
      <c r="B1412" s="29">
        <v>1406</v>
      </c>
      <c r="C1412" s="26">
        <v>46.866666670000001</v>
      </c>
      <c r="D1412" s="26">
        <v>0.1928392193</v>
      </c>
      <c r="E1412" s="26">
        <v>-8.0687889400000001E-3</v>
      </c>
      <c r="F1412" s="26">
        <f>D1412-Mode1_Parameter_sheet!$D$7</f>
        <v>4.0901975894967108E-2</v>
      </c>
      <c r="G1412" s="26">
        <v>0.54194252740000004</v>
      </c>
      <c r="H1412" s="26">
        <v>-7.9811605820000006E-2</v>
      </c>
      <c r="I1412" s="26">
        <f>G1412-Mode1_Parameter_sheet!$D$8</f>
        <v>-7.4230991938317725E-3</v>
      </c>
      <c r="K1412" s="26">
        <v>46.866666670000001</v>
      </c>
      <c r="L1412" s="33">
        <f>$R$8*COS($R$6*(K1412-Mode1_Parameter_sheet!$D$9))+$R$10*SIN($R$6*(K1412-Mode1_Parameter_sheet!$D$9))+$R$9*COS($R$7*(K1412-Mode1_Parameter_sheet!$D$9))+$R$11*SIN($R$7*(K1412-Mode1_Parameter_sheet!$D$9))</f>
        <v>4.4229505385298774E-2</v>
      </c>
      <c r="M1412" s="33">
        <f>L1412+Mode1_Parameter_sheet!$D$7</f>
        <v>0.19616674879033166</v>
      </c>
      <c r="N1412" s="33">
        <f>$R$8*COS($R$6*(K1412-Mode1_Parameter_sheet!$D$9))+$R$10*SIN($R$6*(K1412-Mode1_Parameter_sheet!$D$9))-$R$9*COS($R$7*(K1412-Mode1_Parameter_sheet!$D$9))-$R$11*SIN($R$7*(K1412-Mode1_Parameter_sheet!$D$9))</f>
        <v>-4.4995829086763792E-3</v>
      </c>
      <c r="O1412" s="33">
        <f>N1412+Mode1_Parameter_sheet!$D$8</f>
        <v>0.54486604368515545</v>
      </c>
    </row>
    <row r="1413" spans="2:15">
      <c r="B1413" s="29">
        <v>1407</v>
      </c>
      <c r="C1413" s="26">
        <v>46.9</v>
      </c>
      <c r="D1413" s="26">
        <v>0.19232245019999999</v>
      </c>
      <c r="E1413" s="26">
        <v>-1.9330387000000001E-2</v>
      </c>
      <c r="F1413" s="26">
        <f>D1413-Mode1_Parameter_sheet!$D$7</f>
        <v>4.0385206794967099E-2</v>
      </c>
      <c r="G1413" s="26">
        <v>0.53929649030000004</v>
      </c>
      <c r="H1413" s="26">
        <v>-7.4423306719999999E-2</v>
      </c>
      <c r="I1413" s="26">
        <f>G1413-Mode1_Parameter_sheet!$D$8</f>
        <v>-1.0069136293831771E-2</v>
      </c>
      <c r="K1413" s="26">
        <v>46.9</v>
      </c>
      <c r="L1413" s="33">
        <f>$R$8*COS($R$6*(K1413-Mode1_Parameter_sheet!$D$9))+$R$10*SIN($R$6*(K1413-Mode1_Parameter_sheet!$D$9))+$R$9*COS($R$7*(K1413-Mode1_Parameter_sheet!$D$9))+$R$11*SIN($R$7*(K1413-Mode1_Parameter_sheet!$D$9))</f>
        <v>4.4563624115531893E-2</v>
      </c>
      <c r="M1413" s="33">
        <f>L1413+Mode1_Parameter_sheet!$D$7</f>
        <v>0.19650086752056478</v>
      </c>
      <c r="N1413" s="33">
        <f>$R$8*COS($R$6*(K1413-Mode1_Parameter_sheet!$D$9))+$R$10*SIN($R$6*(K1413-Mode1_Parameter_sheet!$D$9))-$R$9*COS($R$7*(K1413-Mode1_Parameter_sheet!$D$9))-$R$11*SIN($R$7*(K1413-Mode1_Parameter_sheet!$D$9))</f>
        <v>-8.0038180948418247E-3</v>
      </c>
      <c r="O1413" s="33">
        <f>N1413+Mode1_Parameter_sheet!$D$8</f>
        <v>0.54136180849898996</v>
      </c>
    </row>
    <row r="1414" spans="2:15">
      <c r="B1414" s="29">
        <v>1408</v>
      </c>
      <c r="C1414" s="26">
        <v>46.933333330000004</v>
      </c>
      <c r="D1414" s="26">
        <v>0.19155052680000001</v>
      </c>
      <c r="E1414" s="26">
        <v>-2.5212288919999999E-2</v>
      </c>
      <c r="F1414" s="26">
        <f>D1414-Mode1_Parameter_sheet!$D$7</f>
        <v>3.9613283394967114E-2</v>
      </c>
      <c r="G1414" s="26">
        <v>0.53698097359999997</v>
      </c>
      <c r="H1414" s="26">
        <v>-6.6771852840000007E-2</v>
      </c>
      <c r="I1414" s="26">
        <f>G1414-Mode1_Parameter_sheet!$D$8</f>
        <v>-1.2384652993831846E-2</v>
      </c>
      <c r="K1414" s="26">
        <v>46.933333330000004</v>
      </c>
      <c r="L1414" s="33">
        <f>$R$8*COS($R$6*(K1414-Mode1_Parameter_sheet!$D$9))+$R$10*SIN($R$6*(K1414-Mode1_Parameter_sheet!$D$9))+$R$9*COS($R$7*(K1414-Mode1_Parameter_sheet!$D$9))+$R$11*SIN($R$7*(K1414-Mode1_Parameter_sheet!$D$9))</f>
        <v>4.4506466458972001E-2</v>
      </c>
      <c r="M1414" s="33">
        <f>L1414+Mode1_Parameter_sheet!$D$7</f>
        <v>0.19644370986400489</v>
      </c>
      <c r="N1414" s="33">
        <f>$R$8*COS($R$6*(K1414-Mode1_Parameter_sheet!$D$9))+$R$10*SIN($R$6*(K1414-Mode1_Parameter_sheet!$D$9))-$R$9*COS($R$7*(K1414-Mode1_Parameter_sheet!$D$9))-$R$11*SIN($R$7*(K1414-Mode1_Parameter_sheet!$D$9))</f>
        <v>-1.1344142156417443E-2</v>
      </c>
      <c r="O1414" s="33">
        <f>N1414+Mode1_Parameter_sheet!$D$8</f>
        <v>0.53802148443741438</v>
      </c>
    </row>
    <row r="1415" spans="2:15">
      <c r="B1415" s="29">
        <v>1409</v>
      </c>
      <c r="C1415" s="26">
        <v>46.966666670000002</v>
      </c>
      <c r="D1415" s="26">
        <v>0.1906416309</v>
      </c>
      <c r="E1415" s="26">
        <v>-3.468018455E-2</v>
      </c>
      <c r="F1415" s="26">
        <f>D1415-Mode1_Parameter_sheet!$D$7</f>
        <v>3.8704387494967102E-2</v>
      </c>
      <c r="G1415" s="26">
        <v>0.5348450334</v>
      </c>
      <c r="H1415" s="26">
        <v>-6.0881355060000003E-2</v>
      </c>
      <c r="I1415" s="26">
        <f>G1415-Mode1_Parameter_sheet!$D$8</f>
        <v>-1.452059319383181E-2</v>
      </c>
      <c r="K1415" s="26">
        <v>46.966666670000002</v>
      </c>
      <c r="L1415" s="33">
        <f>$R$8*COS($R$6*(K1415-Mode1_Parameter_sheet!$D$9))+$R$10*SIN($R$6*(K1415-Mode1_Parameter_sheet!$D$9))+$R$9*COS($R$7*(K1415-Mode1_Parameter_sheet!$D$9))+$R$11*SIN($R$7*(K1415-Mode1_Parameter_sheet!$D$9))</f>
        <v>4.4051259209615161E-2</v>
      </c>
      <c r="M1415" s="33">
        <f>L1415+Mode1_Parameter_sheet!$D$7</f>
        <v>0.19598850261464806</v>
      </c>
      <c r="N1415" s="33">
        <f>$R$8*COS($R$6*(K1415-Mode1_Parameter_sheet!$D$9))+$R$10*SIN($R$6*(K1415-Mode1_Parameter_sheet!$D$9))-$R$9*COS($R$7*(K1415-Mode1_Parameter_sheet!$D$9))-$R$11*SIN($R$7*(K1415-Mode1_Parameter_sheet!$D$9))</f>
        <v>-1.4492654074366227E-2</v>
      </c>
      <c r="O1415" s="33">
        <f>N1415+Mode1_Parameter_sheet!$D$8</f>
        <v>0.53487297251946564</v>
      </c>
    </row>
    <row r="1416" spans="2:15">
      <c r="B1416" s="29">
        <v>1410</v>
      </c>
      <c r="C1416" s="26">
        <v>47</v>
      </c>
      <c r="D1416" s="26">
        <v>0.18923851450000001</v>
      </c>
      <c r="E1416" s="26">
        <v>-5.0957905669999998E-2</v>
      </c>
      <c r="F1416" s="26">
        <f>D1416-Mode1_Parameter_sheet!$D$7</f>
        <v>3.7301271094967114E-2</v>
      </c>
      <c r="G1416" s="26">
        <v>0.53292221660000005</v>
      </c>
      <c r="H1416" s="26">
        <v>-5.5970635019999999E-2</v>
      </c>
      <c r="I1416" s="26">
        <f>G1416-Mode1_Parameter_sheet!$D$8</f>
        <v>-1.6443409993831759E-2</v>
      </c>
      <c r="K1416" s="26">
        <v>47</v>
      </c>
      <c r="L1416" s="33">
        <f>$R$8*COS($R$6*(K1416-Mode1_Parameter_sheet!$D$9))+$R$10*SIN($R$6*(K1416-Mode1_Parameter_sheet!$D$9))+$R$9*COS($R$7*(K1416-Mode1_Parameter_sheet!$D$9))+$R$11*SIN($R$7*(K1416-Mode1_Parameter_sheet!$D$9))</f>
        <v>4.3194985818828732E-2</v>
      </c>
      <c r="M1416" s="33">
        <f>L1416+Mode1_Parameter_sheet!$D$7</f>
        <v>0.19513222922386164</v>
      </c>
      <c r="N1416" s="33">
        <f>$R$8*COS($R$6*(K1416-Mode1_Parameter_sheet!$D$9))+$R$10*SIN($R$6*(K1416-Mode1_Parameter_sheet!$D$9))-$R$9*COS($R$7*(K1416-Mode1_Parameter_sheet!$D$9))-$R$11*SIN($R$7*(K1416-Mode1_Parameter_sheet!$D$9))</f>
        <v>-1.7423923626341691E-2</v>
      </c>
      <c r="O1416" s="33">
        <f>N1416+Mode1_Parameter_sheet!$D$8</f>
        <v>0.5319417029674901</v>
      </c>
    </row>
    <row r="1417" spans="2:15">
      <c r="B1417" s="29">
        <v>1411</v>
      </c>
      <c r="C1417" s="26">
        <v>47.033333329999998</v>
      </c>
      <c r="D1417" s="26">
        <v>0.1872444372</v>
      </c>
      <c r="E1417" s="26">
        <v>-6.2728488900000004E-2</v>
      </c>
      <c r="F1417" s="26">
        <f>D1417-Mode1_Parameter_sheet!$D$7</f>
        <v>3.5307193794967107E-2</v>
      </c>
      <c r="G1417" s="26">
        <v>0.53111365779999997</v>
      </c>
      <c r="H1417" s="26">
        <v>-4.8919568980000001E-2</v>
      </c>
      <c r="I1417" s="26">
        <f>G1417-Mode1_Parameter_sheet!$D$8</f>
        <v>-1.8251968793831841E-2</v>
      </c>
      <c r="K1417" s="26">
        <v>47.033333329999998</v>
      </c>
      <c r="L1417" s="33">
        <f>$R$8*COS($R$6*(K1417-Mode1_Parameter_sheet!$D$9))+$R$10*SIN($R$6*(K1417-Mode1_Parameter_sheet!$D$9))+$R$9*COS($R$7*(K1417-Mode1_Parameter_sheet!$D$9))+$R$11*SIN($R$7*(K1417-Mode1_Parameter_sheet!$D$9))</f>
        <v>4.1938466099585153E-2</v>
      </c>
      <c r="M1417" s="33">
        <f>L1417+Mode1_Parameter_sheet!$D$7</f>
        <v>0.19387570950461805</v>
      </c>
      <c r="N1417" s="33">
        <f>$R$8*COS($R$6*(K1417-Mode1_Parameter_sheet!$D$9))+$R$10*SIN($R$6*(K1417-Mode1_Parameter_sheet!$D$9))-$R$9*COS($R$7*(K1417-Mode1_Parameter_sheet!$D$9))-$R$11*SIN($R$7*(K1417-Mode1_Parameter_sheet!$D$9))</f>
        <v>-2.0115216964787793E-2</v>
      </c>
      <c r="O1417" s="33">
        <f>N1417+Mode1_Parameter_sheet!$D$8</f>
        <v>0.52925040962904402</v>
      </c>
    </row>
    <row r="1418" spans="2:15">
      <c r="B1418" s="29">
        <v>1412</v>
      </c>
      <c r="C1418" s="26">
        <v>47.066666669999996</v>
      </c>
      <c r="D1418" s="26">
        <v>0.1850566153</v>
      </c>
      <c r="E1418" s="26">
        <v>-6.8071704740000002E-2</v>
      </c>
      <c r="F1418" s="26">
        <f>D1418-Mode1_Parameter_sheet!$D$7</f>
        <v>3.3119371894967109E-2</v>
      </c>
      <c r="G1418" s="26">
        <v>0.52966091199999998</v>
      </c>
      <c r="H1418" s="26">
        <v>-4.2065907630000003E-2</v>
      </c>
      <c r="I1418" s="26">
        <f>G1418-Mode1_Parameter_sheet!$D$8</f>
        <v>-1.9704714593831829E-2</v>
      </c>
      <c r="K1418" s="26">
        <v>47.066666669999996</v>
      </c>
      <c r="L1418" s="33">
        <f>$R$8*COS($R$6*(K1418-Mode1_Parameter_sheet!$D$9))+$R$10*SIN($R$6*(K1418-Mode1_Parameter_sheet!$D$9))+$R$9*COS($R$7*(K1418-Mode1_Parameter_sheet!$D$9))+$R$11*SIN($R$7*(K1418-Mode1_Parameter_sheet!$D$9))</f>
        <v>4.0286398580518468E-2</v>
      </c>
      <c r="M1418" s="33">
        <f>L1418+Mode1_Parameter_sheet!$D$7</f>
        <v>0.19222364198555136</v>
      </c>
      <c r="N1418" s="33">
        <f>$R$8*COS($R$6*(K1418-Mode1_Parameter_sheet!$D$9))+$R$10*SIN($R$6*(K1418-Mode1_Parameter_sheet!$D$9))-$R$9*COS($R$7*(K1418-Mode1_Parameter_sheet!$D$9))-$R$11*SIN($R$7*(K1418-Mode1_Parameter_sheet!$D$9))</f>
        <v>-2.2546682430340931E-2</v>
      </c>
      <c r="O1418" s="33">
        <f>N1418+Mode1_Parameter_sheet!$D$8</f>
        <v>0.52681894416349084</v>
      </c>
    </row>
    <row r="1419" spans="2:15">
      <c r="B1419" s="29">
        <v>1413</v>
      </c>
      <c r="C1419" s="26">
        <v>47.1</v>
      </c>
      <c r="D1419" s="26">
        <v>0.18270632349999999</v>
      </c>
      <c r="E1419" s="26">
        <v>-7.7826715850000006E-2</v>
      </c>
      <c r="F1419" s="26">
        <f>D1419-Mode1_Parameter_sheet!$D$7</f>
        <v>3.0769080094967094E-2</v>
      </c>
      <c r="G1419" s="26">
        <v>0.52830926389999999</v>
      </c>
      <c r="H1419" s="26">
        <v>-3.320202152E-2</v>
      </c>
      <c r="I1419" s="26">
        <f>G1419-Mode1_Parameter_sheet!$D$8</f>
        <v>-2.105636269383182E-2</v>
      </c>
      <c r="K1419" s="26">
        <v>47.1</v>
      </c>
      <c r="L1419" s="33">
        <f>$R$8*COS($R$6*(K1419-Mode1_Parameter_sheet!$D$9))+$R$10*SIN($R$6*(K1419-Mode1_Parameter_sheet!$D$9))+$R$9*COS($R$7*(K1419-Mode1_Parameter_sheet!$D$9))+$R$11*SIN($R$7*(K1419-Mode1_Parameter_sheet!$D$9))</f>
        <v>3.8247366209139808E-2</v>
      </c>
      <c r="M1419" s="33">
        <f>L1419+Mode1_Parameter_sheet!$D$7</f>
        <v>0.19018460961417272</v>
      </c>
      <c r="N1419" s="33">
        <f>$R$8*COS($R$6*(K1419-Mode1_Parameter_sheet!$D$9))+$R$10*SIN($R$6*(K1419-Mode1_Parameter_sheet!$D$9))-$R$9*COS($R$7*(K1419-Mode1_Parameter_sheet!$D$9))-$R$11*SIN($R$7*(K1419-Mode1_Parameter_sheet!$D$9))</f>
        <v>-2.4701505049182396E-2</v>
      </c>
      <c r="O1419" s="33">
        <f>N1419+Mode1_Parameter_sheet!$D$8</f>
        <v>0.52466412154464936</v>
      </c>
    </row>
    <row r="1420" spans="2:15">
      <c r="B1420" s="29">
        <v>1414</v>
      </c>
      <c r="C1420" s="26">
        <v>47.133333329999999</v>
      </c>
      <c r="D1420" s="26">
        <v>0.17986816750000001</v>
      </c>
      <c r="E1420" s="26">
        <v>-8.8339283020000006E-2</v>
      </c>
      <c r="F1420" s="26">
        <f>D1420-Mode1_Parameter_sheet!$D$7</f>
        <v>2.7930924094967113E-2</v>
      </c>
      <c r="G1420" s="26">
        <v>0.52744744389999998</v>
      </c>
      <c r="H1420" s="26">
        <v>-2.4044892370000001E-2</v>
      </c>
      <c r="I1420" s="26">
        <f>G1420-Mode1_Parameter_sheet!$D$8</f>
        <v>-2.1918182693831834E-2</v>
      </c>
      <c r="K1420" s="26">
        <v>47.133333329999999</v>
      </c>
      <c r="L1420" s="33">
        <f>$R$8*COS($R$6*(K1420-Mode1_Parameter_sheet!$D$9))+$R$10*SIN($R$6*(K1420-Mode1_Parameter_sheet!$D$9))+$R$9*COS($R$7*(K1420-Mode1_Parameter_sheet!$D$9))+$R$11*SIN($R$7*(K1420-Mode1_Parameter_sheet!$D$9))</f>
        <v>3.5833797875626724E-2</v>
      </c>
      <c r="M1420" s="33">
        <f>L1420+Mode1_Parameter_sheet!$D$7</f>
        <v>0.18777104128065963</v>
      </c>
      <c r="N1420" s="33">
        <f>$R$8*COS($R$6*(K1420-Mode1_Parameter_sheet!$D$9))+$R$10*SIN($R$6*(K1420-Mode1_Parameter_sheet!$D$9))-$R$9*COS($R$7*(K1420-Mode1_Parameter_sheet!$D$9))-$R$11*SIN($R$7*(K1420-Mode1_Parameter_sheet!$D$9))</f>
        <v>-2.6566033352922007E-2</v>
      </c>
      <c r="O1420" s="33">
        <f>N1420+Mode1_Parameter_sheet!$D$8</f>
        <v>0.52279959324090985</v>
      </c>
    </row>
    <row r="1421" spans="2:15">
      <c r="B1421" s="29">
        <v>1415</v>
      </c>
      <c r="C1421" s="26">
        <v>47.166666669999998</v>
      </c>
      <c r="D1421" s="26">
        <v>0.17681703800000001</v>
      </c>
      <c r="E1421" s="26">
        <v>-9.7256851120000001E-2</v>
      </c>
      <c r="F1421" s="26">
        <f>D1421-Mode1_Parameter_sheet!$D$7</f>
        <v>2.4879794594967114E-2</v>
      </c>
      <c r="G1421" s="26">
        <v>0.52670627110000001</v>
      </c>
      <c r="H1421" s="26">
        <v>-1.9637887140000001E-2</v>
      </c>
      <c r="I1421" s="26">
        <f>G1421-Mode1_Parameter_sheet!$D$8</f>
        <v>-2.2659355493831801E-2</v>
      </c>
      <c r="K1421" s="26">
        <v>47.166666669999998</v>
      </c>
      <c r="L1421" s="33">
        <f>$R$8*COS($R$6*(K1421-Mode1_Parameter_sheet!$D$9))+$R$10*SIN($R$6*(K1421-Mode1_Parameter_sheet!$D$9))+$R$9*COS($R$7*(K1421-Mode1_Parameter_sheet!$D$9))+$R$11*SIN($R$7*(K1421-Mode1_Parameter_sheet!$D$9))</f>
        <v>3.3061894752723101E-2</v>
      </c>
      <c r="M1421" s="33">
        <f>L1421+Mode1_Parameter_sheet!$D$7</f>
        <v>0.18499913815775598</v>
      </c>
      <c r="N1421" s="33">
        <f>$R$8*COS($R$6*(K1421-Mode1_Parameter_sheet!$D$9))+$R$10*SIN($R$6*(K1421-Mode1_Parameter_sheet!$D$9))-$R$9*COS($R$7*(K1421-Mode1_Parameter_sheet!$D$9))-$R$11*SIN($R$7*(K1421-Mode1_Parameter_sheet!$D$9))</f>
        <v>-2.8129864358053699E-2</v>
      </c>
      <c r="O1421" s="33">
        <f>N1421+Mode1_Parameter_sheet!$D$8</f>
        <v>0.52123576223577817</v>
      </c>
    </row>
    <row r="1422" spans="2:15">
      <c r="B1422" s="29">
        <v>1416</v>
      </c>
      <c r="C1422" s="26">
        <v>47.2</v>
      </c>
      <c r="D1422" s="26">
        <v>0.17338437749999999</v>
      </c>
      <c r="E1422" s="26">
        <v>-9.8853177240000006E-2</v>
      </c>
      <c r="F1422" s="26">
        <f>D1422-Mode1_Parameter_sheet!$D$7</f>
        <v>2.1447134094967096E-2</v>
      </c>
      <c r="G1422" s="26">
        <v>0.52613825140000003</v>
      </c>
      <c r="H1422" s="26">
        <v>-1.05258296E-2</v>
      </c>
      <c r="I1422" s="26">
        <f>G1422-Mode1_Parameter_sheet!$D$8</f>
        <v>-2.3227375193831779E-2</v>
      </c>
      <c r="K1422" s="26">
        <v>47.2</v>
      </c>
      <c r="L1422" s="33">
        <f>$R$8*COS($R$6*(K1422-Mode1_Parameter_sheet!$D$9))+$R$10*SIN($R$6*(K1422-Mode1_Parameter_sheet!$D$9))+$R$9*COS($R$7*(K1422-Mode1_Parameter_sheet!$D$9))+$R$11*SIN($R$7*(K1422-Mode1_Parameter_sheet!$D$9))</f>
        <v>2.9951519943960257E-2</v>
      </c>
      <c r="M1422" s="33">
        <f>L1422+Mode1_Parameter_sheet!$D$7</f>
        <v>0.18188876334899315</v>
      </c>
      <c r="N1422" s="33">
        <f>$R$8*COS($R$6*(K1422-Mode1_Parameter_sheet!$D$9))+$R$10*SIN($R$6*(K1422-Mode1_Parameter_sheet!$D$9))-$R$9*COS($R$7*(K1422-Mode1_Parameter_sheet!$D$9))-$R$11*SIN($R$7*(K1422-Mode1_Parameter_sheet!$D$9))</f>
        <v>-2.9385894657808567E-2</v>
      </c>
      <c r="O1422" s="33">
        <f>N1422+Mode1_Parameter_sheet!$D$8</f>
        <v>0.5199797319360232</v>
      </c>
    </row>
    <row r="1423" spans="2:15">
      <c r="B1423" s="29">
        <v>1417</v>
      </c>
      <c r="C1423" s="26">
        <v>47.233333330000001</v>
      </c>
      <c r="D1423" s="26">
        <v>0.17022682619999999</v>
      </c>
      <c r="E1423" s="26">
        <v>-0.1045536118</v>
      </c>
      <c r="F1423" s="26">
        <f>D1423-Mode1_Parameter_sheet!$D$7</f>
        <v>1.8289582794967091E-2</v>
      </c>
      <c r="G1423" s="26">
        <v>0.52600454910000005</v>
      </c>
      <c r="H1423" s="26">
        <v>-2.0060482420000002E-3</v>
      </c>
      <c r="I1423" s="26">
        <f>G1423-Mode1_Parameter_sheet!$D$8</f>
        <v>-2.3361077493831761E-2</v>
      </c>
      <c r="K1423" s="26">
        <v>47.233333330000001</v>
      </c>
      <c r="L1423" s="33">
        <f>$R$8*COS($R$6*(K1423-Mode1_Parameter_sheet!$D$9))+$R$10*SIN($R$6*(K1423-Mode1_Parameter_sheet!$D$9))+$R$9*COS($R$7*(K1423-Mode1_Parameter_sheet!$D$9))+$R$11*SIN($R$7*(K1423-Mode1_Parameter_sheet!$D$9))</f>
        <v>2.6526042264576818E-2</v>
      </c>
      <c r="M1423" s="33">
        <f>L1423+Mode1_Parameter_sheet!$D$7</f>
        <v>0.17846328566960973</v>
      </c>
      <c r="N1423" s="33">
        <f>$R$8*COS($R$6*(K1423-Mode1_Parameter_sheet!$D$9))+$R$10*SIN($R$6*(K1423-Mode1_Parameter_sheet!$D$9))-$R$9*COS($R$7*(K1423-Mode1_Parameter_sheet!$D$9))-$R$11*SIN($R$7*(K1423-Mode1_Parameter_sheet!$D$9))</f>
        <v>-3.0330339707943466E-2</v>
      </c>
      <c r="O1423" s="33">
        <f>N1423+Mode1_Parameter_sheet!$D$8</f>
        <v>0.51903528688588829</v>
      </c>
    </row>
    <row r="1424" spans="2:15">
      <c r="B1424" s="29">
        <v>1418</v>
      </c>
      <c r="C1424" s="26">
        <v>47.266666669999999</v>
      </c>
      <c r="D1424" s="26">
        <v>0.16641413669999999</v>
      </c>
      <c r="E1424" s="26">
        <v>-0.1163145215</v>
      </c>
      <c r="F1424" s="26">
        <f>D1424-Mode1_Parameter_sheet!$D$7</f>
        <v>1.4476893294967097E-2</v>
      </c>
      <c r="G1424" s="26">
        <v>0.5260045149</v>
      </c>
      <c r="H1424" s="26">
        <v>1.507217861E-3</v>
      </c>
      <c r="I1424" s="26">
        <f>G1424-Mode1_Parameter_sheet!$D$8</f>
        <v>-2.3361111693831815E-2</v>
      </c>
      <c r="K1424" s="26">
        <v>47.266666669999999</v>
      </c>
      <c r="L1424" s="33">
        <f>$R$8*COS($R$6*(K1424-Mode1_Parameter_sheet!$D$9))+$R$10*SIN($R$6*(K1424-Mode1_Parameter_sheet!$D$9))+$R$9*COS($R$7*(K1424-Mode1_Parameter_sheet!$D$9))+$R$11*SIN($R$7*(K1424-Mode1_Parameter_sheet!$D$9))</f>
        <v>2.2812150454293689E-2</v>
      </c>
      <c r="M1424" s="33">
        <f>L1424+Mode1_Parameter_sheet!$D$7</f>
        <v>0.17474939385932658</v>
      </c>
      <c r="N1424" s="33">
        <f>$R$8*COS($R$6*(K1424-Mode1_Parameter_sheet!$D$9))+$R$10*SIN($R$6*(K1424-Mode1_Parameter_sheet!$D$9))-$R$9*COS($R$7*(K1424-Mode1_Parameter_sheet!$D$9))-$R$11*SIN($R$7*(K1424-Mode1_Parameter_sheet!$D$9))</f>
        <v>-3.0962713016840355E-2</v>
      </c>
      <c r="O1424" s="33">
        <f>N1424+Mode1_Parameter_sheet!$D$8</f>
        <v>0.51840291357699142</v>
      </c>
    </row>
    <row r="1425" spans="2:15">
      <c r="B1425" s="29">
        <v>1419</v>
      </c>
      <c r="C1425" s="26">
        <v>47.3</v>
      </c>
      <c r="D1425" s="26">
        <v>0.16247252470000001</v>
      </c>
      <c r="E1425" s="26">
        <v>-0.1180806744</v>
      </c>
      <c r="F1425" s="26">
        <f>D1425-Mode1_Parameter_sheet!$D$7</f>
        <v>1.0535281294967114E-2</v>
      </c>
      <c r="G1425" s="26">
        <v>0.5261050303</v>
      </c>
      <c r="H1425" s="26">
        <v>9.8622298389999998E-3</v>
      </c>
      <c r="I1425" s="26">
        <f>G1425-Mode1_Parameter_sheet!$D$8</f>
        <v>-2.3260596293831814E-2</v>
      </c>
      <c r="K1425" s="26">
        <v>47.3</v>
      </c>
      <c r="L1425" s="33">
        <f>$R$8*COS($R$6*(K1425-Mode1_Parameter_sheet!$D$9))+$R$10*SIN($R$6*(K1425-Mode1_Parameter_sheet!$D$9))+$R$9*COS($R$7*(K1425-Mode1_Parameter_sheet!$D$9))+$R$11*SIN($R$7*(K1425-Mode1_Parameter_sheet!$D$9))</f>
        <v>1.8839634066529106E-2</v>
      </c>
      <c r="M1425" s="33">
        <f>L1425+Mode1_Parameter_sheet!$D$7</f>
        <v>0.17077687747156201</v>
      </c>
      <c r="N1425" s="33">
        <f>$R$8*COS($R$6*(K1425-Mode1_Parameter_sheet!$D$9))+$R$10*SIN($R$6*(K1425-Mode1_Parameter_sheet!$D$9))-$R$9*COS($R$7*(K1425-Mode1_Parameter_sheet!$D$9))-$R$11*SIN($R$7*(K1425-Mode1_Parameter_sheet!$D$9))</f>
        <v>-3.128577212911348E-2</v>
      </c>
      <c r="O1425" s="33">
        <f>N1425+Mode1_Parameter_sheet!$D$8</f>
        <v>0.51807985446471838</v>
      </c>
    </row>
    <row r="1426" spans="2:15">
      <c r="B1426" s="29">
        <v>1420</v>
      </c>
      <c r="C1426" s="26">
        <v>47.333333330000002</v>
      </c>
      <c r="D1426" s="26">
        <v>0.1585420917</v>
      </c>
      <c r="E1426" s="26">
        <v>-0.12375252539999999</v>
      </c>
      <c r="F1426" s="26">
        <f>D1426-Mode1_Parameter_sheet!$D$7</f>
        <v>6.6048482949671028E-3</v>
      </c>
      <c r="G1426" s="26">
        <v>0.52666199680000003</v>
      </c>
      <c r="H1426" s="26">
        <v>1.8731408769999999E-2</v>
      </c>
      <c r="I1426" s="26">
        <f>G1426-Mode1_Parameter_sheet!$D$8</f>
        <v>-2.2703629793831781E-2</v>
      </c>
      <c r="K1426" s="26">
        <v>47.333333330000002</v>
      </c>
      <c r="L1426" s="33">
        <f>$R$8*COS($R$6*(K1426-Mode1_Parameter_sheet!$D$9))+$R$10*SIN($R$6*(K1426-Mode1_Parameter_sheet!$D$9))+$R$9*COS($R$7*(K1426-Mode1_Parameter_sheet!$D$9))+$R$11*SIN($R$7*(K1426-Mode1_Parameter_sheet!$D$9))</f>
        <v>1.4641120859897768E-2</v>
      </c>
      <c r="M1426" s="33">
        <f>L1426+Mode1_Parameter_sheet!$D$7</f>
        <v>0.16657836426493067</v>
      </c>
      <c r="N1426" s="33">
        <f>$R$8*COS($R$6*(K1426-Mode1_Parameter_sheet!$D$9))+$R$10*SIN($R$6*(K1426-Mode1_Parameter_sheet!$D$9))-$R$9*COS($R$7*(K1426-Mode1_Parameter_sheet!$D$9))-$R$11*SIN($R$7*(K1426-Mode1_Parameter_sheet!$D$9))</f>
        <v>-3.1305431948273704E-2</v>
      </c>
      <c r="O1426" s="33">
        <f>N1426+Mode1_Parameter_sheet!$D$8</f>
        <v>0.51806019464555808</v>
      </c>
    </row>
    <row r="1427" spans="2:15">
      <c r="B1427" s="29">
        <v>1421</v>
      </c>
      <c r="C1427" s="26">
        <v>47.366666670000001</v>
      </c>
      <c r="D1427" s="26">
        <v>0.15422235640000001</v>
      </c>
      <c r="E1427" s="26">
        <v>-0.1281381177</v>
      </c>
      <c r="F1427" s="26">
        <f>D1427-Mode1_Parameter_sheet!$D$7</f>
        <v>2.2851129949671145E-3</v>
      </c>
      <c r="G1427" s="26">
        <v>0.52735379090000001</v>
      </c>
      <c r="H1427" s="26">
        <v>2.2951064560000001E-2</v>
      </c>
      <c r="I1427" s="26">
        <f>G1427-Mode1_Parameter_sheet!$D$8</f>
        <v>-2.2011835693831805E-2</v>
      </c>
      <c r="K1427" s="26">
        <v>47.366666670000001</v>
      </c>
      <c r="L1427" s="33">
        <f>$R$8*COS($R$6*(K1427-Mode1_Parameter_sheet!$D$9))+$R$10*SIN($R$6*(K1427-Mode1_Parameter_sheet!$D$9))+$R$9*COS($R$7*(K1427-Mode1_Parameter_sheet!$D$9))+$R$11*SIN($R$7*(K1427-Mode1_Parameter_sheet!$D$9))</f>
        <v>1.0251793231542346E-2</v>
      </c>
      <c r="M1427" s="33">
        <f>L1427+Mode1_Parameter_sheet!$D$7</f>
        <v>0.16218903663657525</v>
      </c>
      <c r="N1427" s="33">
        <f>$R$8*COS($R$6*(K1427-Mode1_Parameter_sheet!$D$9))+$R$10*SIN($R$6*(K1427-Mode1_Parameter_sheet!$D$9))-$R$9*COS($R$7*(K1427-Mode1_Parameter_sheet!$D$9))-$R$11*SIN($R$7*(K1427-Mode1_Parameter_sheet!$D$9))</f>
        <v>-3.1030643289432728E-2</v>
      </c>
      <c r="O1427" s="33">
        <f>N1427+Mode1_Parameter_sheet!$D$8</f>
        <v>0.51833498330439909</v>
      </c>
    </row>
    <row r="1428" spans="2:15">
      <c r="B1428" s="29">
        <v>1422</v>
      </c>
      <c r="C1428" s="26">
        <v>47.4</v>
      </c>
      <c r="D1428" s="26">
        <v>0.1499995505</v>
      </c>
      <c r="E1428" s="26">
        <v>-0.1238733799</v>
      </c>
      <c r="F1428" s="26">
        <f>D1428-Mode1_Parameter_sheet!$D$7</f>
        <v>-1.9376929050329006E-3</v>
      </c>
      <c r="G1428" s="26">
        <v>0.52819206780000005</v>
      </c>
      <c r="H1428" s="26">
        <v>2.6113623339999999E-2</v>
      </c>
      <c r="I1428" s="26">
        <f>G1428-Mode1_Parameter_sheet!$D$8</f>
        <v>-2.1173558793831759E-2</v>
      </c>
      <c r="K1428" s="26">
        <v>47.4</v>
      </c>
      <c r="L1428" s="33">
        <f>$R$8*COS($R$6*(K1428-Mode1_Parameter_sheet!$D$9))+$R$10*SIN($R$6*(K1428-Mode1_Parameter_sheet!$D$9))+$R$9*COS($R$7*(K1428-Mode1_Parameter_sheet!$D$9))+$R$11*SIN($R$7*(K1428-Mode1_Parameter_sheet!$D$9))</f>
        <v>5.7090778379670186E-3</v>
      </c>
      <c r="M1428" s="33">
        <f>L1428+Mode1_Parameter_sheet!$D$7</f>
        <v>0.1576463212429999</v>
      </c>
      <c r="N1428" s="33">
        <f>$R$8*COS($R$6*(K1428-Mode1_Parameter_sheet!$D$9))+$R$10*SIN($R$6*(K1428-Mode1_Parameter_sheet!$D$9))-$R$9*COS($R$7*(K1428-Mode1_Parameter_sheet!$D$9))-$R$11*SIN($R$7*(K1428-Mode1_Parameter_sheet!$D$9))</f>
        <v>-3.0473242043096285E-2</v>
      </c>
      <c r="O1428" s="33">
        <f>N1428+Mode1_Parameter_sheet!$D$8</f>
        <v>0.5188923845507355</v>
      </c>
    </row>
    <row r="1429" spans="2:15">
      <c r="B1429" s="29">
        <v>1423</v>
      </c>
      <c r="C1429" s="26">
        <v>47.433333330000004</v>
      </c>
      <c r="D1429" s="26">
        <v>0.14596413110000001</v>
      </c>
      <c r="E1429" s="26">
        <v>-0.12442435609999999</v>
      </c>
      <c r="F1429" s="26">
        <f>D1429-Mode1_Parameter_sheet!$D$7</f>
        <v>-5.9731123050328905E-3</v>
      </c>
      <c r="G1429" s="26">
        <v>0.52909469909999995</v>
      </c>
      <c r="H1429" s="26">
        <v>3.2833184979999999E-2</v>
      </c>
      <c r="I1429" s="26">
        <f>G1429-Mode1_Parameter_sheet!$D$8</f>
        <v>-2.0270927493831858E-2</v>
      </c>
      <c r="K1429" s="26">
        <v>47.433333330000004</v>
      </c>
      <c r="L1429" s="33">
        <f>$R$8*COS($R$6*(K1429-Mode1_Parameter_sheet!$D$9))+$R$10*SIN($R$6*(K1429-Mode1_Parameter_sheet!$D$9))+$R$9*COS($R$7*(K1429-Mode1_Parameter_sheet!$D$9))+$R$11*SIN($R$7*(K1429-Mode1_Parameter_sheet!$D$9))</f>
        <v>1.0522979839014662E-3</v>
      </c>
      <c r="M1429" s="33">
        <f>L1429+Mode1_Parameter_sheet!$D$7</f>
        <v>0.15298954138893436</v>
      </c>
      <c r="N1429" s="33">
        <f>$R$8*COS($R$6*(K1429-Mode1_Parameter_sheet!$D$9))+$R$10*SIN($R$6*(K1429-Mode1_Parameter_sheet!$D$9))-$R$9*COS($R$7*(K1429-Mode1_Parameter_sheet!$D$9))-$R$11*SIN($R$7*(K1429-Mode1_Parameter_sheet!$D$9))</f>
        <v>-2.9647768115204913E-2</v>
      </c>
      <c r="O1429" s="33">
        <f>N1429+Mode1_Parameter_sheet!$D$8</f>
        <v>0.51971785847862695</v>
      </c>
    </row>
    <row r="1430" spans="2:15">
      <c r="B1430" s="29">
        <v>1424</v>
      </c>
      <c r="C1430" s="26">
        <v>47.466666670000002</v>
      </c>
      <c r="D1430" s="26">
        <v>0.1417045935</v>
      </c>
      <c r="E1430" s="26">
        <v>-0.12678999069999999</v>
      </c>
      <c r="F1430" s="26">
        <f>D1430-Mode1_Parameter_sheet!$D$7</f>
        <v>-1.0232649905032892E-2</v>
      </c>
      <c r="G1430" s="26">
        <v>0.53038094680000003</v>
      </c>
      <c r="H1430" s="26">
        <v>4.0529694909999997E-2</v>
      </c>
      <c r="I1430" s="26">
        <f>G1430-Mode1_Parameter_sheet!$D$8</f>
        <v>-1.8984679793831782E-2</v>
      </c>
      <c r="K1430" s="26">
        <v>47.466666670000002</v>
      </c>
      <c r="L1430" s="33">
        <f>$R$8*COS($R$6*(K1430-Mode1_Parameter_sheet!$D$9))+$R$10*SIN($R$6*(K1430-Mode1_Parameter_sheet!$D$9))+$R$9*COS($R$7*(K1430-Mode1_Parameter_sheet!$D$9))+$R$11*SIN($R$7*(K1430-Mode1_Parameter_sheet!$D$9))</f>
        <v>-3.6776840920416335E-3</v>
      </c>
      <c r="M1430" s="33">
        <f>L1430+Mode1_Parameter_sheet!$D$7</f>
        <v>0.14825955931299126</v>
      </c>
      <c r="N1430" s="33">
        <f>$R$8*COS($R$6*(K1430-Mode1_Parameter_sheet!$D$9))+$R$10*SIN($R$6*(K1430-Mode1_Parameter_sheet!$D$9))-$R$9*COS($R$7*(K1430-Mode1_Parameter_sheet!$D$9))-$R$11*SIN($R$7*(K1430-Mode1_Parameter_sheet!$D$9))</f>
        <v>-2.857125793784504E-2</v>
      </c>
      <c r="O1430" s="33">
        <f>N1430+Mode1_Parameter_sheet!$D$8</f>
        <v>0.52079436865598683</v>
      </c>
    </row>
    <row r="1431" spans="2:15">
      <c r="B1431" s="29">
        <v>1425</v>
      </c>
      <c r="C1431" s="26">
        <v>47.5</v>
      </c>
      <c r="D1431" s="26">
        <v>0.137511465</v>
      </c>
      <c r="E1431" s="26">
        <v>-0.12164086239999999</v>
      </c>
      <c r="F1431" s="26">
        <f>D1431-Mode1_Parameter_sheet!$D$7</f>
        <v>-1.4425778405032896E-2</v>
      </c>
      <c r="G1431" s="26">
        <v>0.53179667880000003</v>
      </c>
      <c r="H1431" s="26">
        <v>4.3599531839999997E-2</v>
      </c>
      <c r="I1431" s="26">
        <f>G1431-Mode1_Parameter_sheet!$D$8</f>
        <v>-1.756894779383178E-2</v>
      </c>
      <c r="K1431" s="26">
        <v>47.5</v>
      </c>
      <c r="L1431" s="33">
        <f>$R$8*COS($R$6*(K1431-Mode1_Parameter_sheet!$D$9))+$R$10*SIN($R$6*(K1431-Mode1_Parameter_sheet!$D$9))+$R$9*COS($R$7*(K1431-Mode1_Parameter_sheet!$D$9))+$R$11*SIN($R$7*(K1431-Mode1_Parameter_sheet!$D$9))</f>
        <v>-8.4388426526397116E-3</v>
      </c>
      <c r="M1431" s="33">
        <f>L1431+Mode1_Parameter_sheet!$D$7</f>
        <v>0.14349840075239317</v>
      </c>
      <c r="N1431" s="33">
        <f>$R$8*COS($R$6*(K1431-Mode1_Parameter_sheet!$D$9))+$R$10*SIN($R$6*(K1431-Mode1_Parameter_sheet!$D$9))-$R$9*COS($R$7*(K1431-Mode1_Parameter_sheet!$D$9))-$R$11*SIN($R$7*(K1431-Mode1_Parameter_sheet!$D$9))</f>
        <v>-2.7263014132689448E-2</v>
      </c>
      <c r="O1431" s="33">
        <f>N1431+Mode1_Parameter_sheet!$D$8</f>
        <v>0.52210261246114231</v>
      </c>
    </row>
    <row r="1432" spans="2:15">
      <c r="B1432" s="29">
        <v>1426</v>
      </c>
      <c r="C1432" s="26">
        <v>47.533333329999998</v>
      </c>
      <c r="D1432" s="26">
        <v>0.13359520259999999</v>
      </c>
      <c r="E1432" s="26">
        <v>-0.11865804940000001</v>
      </c>
      <c r="F1432" s="26">
        <f>D1432-Mode1_Parameter_sheet!$D$7</f>
        <v>-1.8342040805032905E-2</v>
      </c>
      <c r="G1432" s="26">
        <v>0.53328758229999995</v>
      </c>
      <c r="H1432" s="26">
        <v>4.5185600669999999E-2</v>
      </c>
      <c r="I1432" s="26">
        <f>G1432-Mode1_Parameter_sheet!$D$8</f>
        <v>-1.6078044293831861E-2</v>
      </c>
      <c r="K1432" s="26">
        <v>47.533333329999998</v>
      </c>
      <c r="L1432" s="33">
        <f>$R$8*COS($R$6*(K1432-Mode1_Parameter_sheet!$D$9))+$R$10*SIN($R$6*(K1432-Mode1_Parameter_sheet!$D$9))+$R$9*COS($R$7*(K1432-Mode1_Parameter_sheet!$D$9))+$R$11*SIN($R$7*(K1432-Mode1_Parameter_sheet!$D$9))</f>
        <v>-1.3188391484861887E-2</v>
      </c>
      <c r="M1432" s="33">
        <f>L1432+Mode1_Parameter_sheet!$D$7</f>
        <v>0.138748851920171</v>
      </c>
      <c r="N1432" s="33">
        <f>$R$8*COS($R$6*(K1432-Mode1_Parameter_sheet!$D$9))+$R$10*SIN($R$6*(K1432-Mode1_Parameter_sheet!$D$9))-$R$9*COS($R$7*(K1432-Mode1_Parameter_sheet!$D$9))-$R$11*SIN($R$7*(K1432-Mode1_Parameter_sheet!$D$9))</f>
        <v>-2.574435037597754E-2</v>
      </c>
      <c r="O1432" s="33">
        <f>N1432+Mode1_Parameter_sheet!$D$8</f>
        <v>0.52362127621785426</v>
      </c>
    </row>
    <row r="1433" spans="2:15">
      <c r="B1433" s="29">
        <v>1427</v>
      </c>
      <c r="C1433" s="26">
        <v>47.566666669999996</v>
      </c>
      <c r="D1433" s="26">
        <v>0.12960092840000001</v>
      </c>
      <c r="E1433" s="26">
        <v>-0.118493734</v>
      </c>
      <c r="F1433" s="26">
        <f>D1433-Mode1_Parameter_sheet!$D$7</f>
        <v>-2.2336315005032886E-2</v>
      </c>
      <c r="G1433" s="26">
        <v>0.53480905219999997</v>
      </c>
      <c r="H1433" s="26">
        <v>4.597522867E-2</v>
      </c>
      <c r="I1433" s="26">
        <f>G1433-Mode1_Parameter_sheet!$D$8</f>
        <v>-1.4556574393831845E-2</v>
      </c>
      <c r="K1433" s="26">
        <v>47.566666669999996</v>
      </c>
      <c r="L1433" s="33">
        <f>$R$8*COS($R$6*(K1433-Mode1_Parameter_sheet!$D$9))+$R$10*SIN($R$6*(K1433-Mode1_Parameter_sheet!$D$9))+$R$9*COS($R$7*(K1433-Mode1_Parameter_sheet!$D$9))+$R$11*SIN($R$7*(K1433-Mode1_Parameter_sheet!$D$9))</f>
        <v>-1.7883184901852461E-2</v>
      </c>
      <c r="M1433" s="33">
        <f>L1433+Mode1_Parameter_sheet!$D$7</f>
        <v>0.13405405850318045</v>
      </c>
      <c r="N1433" s="33">
        <f>$R$8*COS($R$6*(K1433-Mode1_Parameter_sheet!$D$9))+$R$10*SIN($R$6*(K1433-Mode1_Parameter_sheet!$D$9))-$R$9*COS($R$7*(K1433-Mode1_Parameter_sheet!$D$9))-$R$11*SIN($R$7*(K1433-Mode1_Parameter_sheet!$D$9))</f>
        <v>-2.4038320353844764E-2</v>
      </c>
      <c r="O1433" s="33">
        <f>N1433+Mode1_Parameter_sheet!$D$8</f>
        <v>0.52532730623998702</v>
      </c>
    </row>
    <row r="1434" spans="2:15">
      <c r="B1434" s="29">
        <v>1428</v>
      </c>
      <c r="C1434" s="26">
        <v>47.6</v>
      </c>
      <c r="D1434" s="26">
        <v>0.12569562040000001</v>
      </c>
      <c r="E1434" s="26">
        <v>-0.1108665854</v>
      </c>
      <c r="F1434" s="26">
        <f>D1434-Mode1_Parameter_sheet!$D$7</f>
        <v>-2.6241623005032882E-2</v>
      </c>
      <c r="G1434" s="26">
        <v>0.53635259749999997</v>
      </c>
      <c r="H1434" s="26">
        <v>4.865277573E-2</v>
      </c>
      <c r="I1434" s="26">
        <f>G1434-Mode1_Parameter_sheet!$D$8</f>
        <v>-1.301302909383184E-2</v>
      </c>
      <c r="K1434" s="26">
        <v>47.6</v>
      </c>
      <c r="L1434" s="33">
        <f>$R$8*COS($R$6*(K1434-Mode1_Parameter_sheet!$D$9))+$R$10*SIN($R$6*(K1434-Mode1_Parameter_sheet!$D$9))+$R$9*COS($R$7*(K1434-Mode1_Parameter_sheet!$D$9))+$R$11*SIN($R$7*(K1434-Mode1_Parameter_sheet!$D$9))</f>
        <v>-2.2480125602632201E-2</v>
      </c>
      <c r="M1434" s="33">
        <f>L1434+Mode1_Parameter_sheet!$D$7</f>
        <v>0.12945711780240068</v>
      </c>
      <c r="N1434" s="33">
        <f>$R$8*COS($R$6*(K1434-Mode1_Parameter_sheet!$D$9))+$R$10*SIN($R$6*(K1434-Mode1_Parameter_sheet!$D$9))-$R$9*COS($R$7*(K1434-Mode1_Parameter_sheet!$D$9))-$R$11*SIN($R$7*(K1434-Mode1_Parameter_sheet!$D$9))</f>
        <v>-2.2169432469403932E-2</v>
      </c>
      <c r="O1434" s="33">
        <f>N1434+Mode1_Parameter_sheet!$D$8</f>
        <v>0.52719619412442786</v>
      </c>
    </row>
    <row r="1435" spans="2:15">
      <c r="B1435" s="29">
        <v>1429</v>
      </c>
      <c r="C1435" s="26">
        <v>47.633333329999999</v>
      </c>
      <c r="D1435" s="26">
        <v>0.1222098227</v>
      </c>
      <c r="E1435" s="26">
        <v>-0.1010437606</v>
      </c>
      <c r="F1435" s="26">
        <f>D1435-Mode1_Parameter_sheet!$D$7</f>
        <v>-2.9727420705032898E-2</v>
      </c>
      <c r="G1435" s="26">
        <v>0.53805257049999999</v>
      </c>
      <c r="H1435" s="26">
        <v>5.3156198680000002E-2</v>
      </c>
      <c r="I1435" s="26">
        <f>G1435-Mode1_Parameter_sheet!$D$8</f>
        <v>-1.1313056093831819E-2</v>
      </c>
      <c r="K1435" s="26">
        <v>47.633333329999999</v>
      </c>
      <c r="L1435" s="33">
        <f>$R$8*COS($R$6*(K1435-Mode1_Parameter_sheet!$D$9))+$R$10*SIN($R$6*(K1435-Mode1_Parameter_sheet!$D$9))+$R$9*COS($R$7*(K1435-Mode1_Parameter_sheet!$D$9))+$R$11*SIN($R$7*(K1435-Mode1_Parameter_sheet!$D$9))</f>
        <v>-2.6936587924940934E-2</v>
      </c>
      <c r="M1435" s="33">
        <f>L1435+Mode1_Parameter_sheet!$D$7</f>
        <v>0.12500065548009195</v>
      </c>
      <c r="N1435" s="33">
        <f>$R$8*COS($R$6*(K1435-Mode1_Parameter_sheet!$D$9))+$R$10*SIN($R$6*(K1435-Mode1_Parameter_sheet!$D$9))-$R$9*COS($R$7*(K1435-Mode1_Parameter_sheet!$D$9))-$R$11*SIN($R$7*(K1435-Mode1_Parameter_sheet!$D$9))</f>
        <v>-2.0163347571158785E-2</v>
      </c>
      <c r="O1435" s="33">
        <f>N1435+Mode1_Parameter_sheet!$D$8</f>
        <v>0.52920227902267303</v>
      </c>
    </row>
    <row r="1436" spans="2:15">
      <c r="B1436" s="29">
        <v>1430</v>
      </c>
      <c r="C1436" s="26">
        <v>47.666666669999998</v>
      </c>
      <c r="D1436" s="26">
        <v>0.1189593697</v>
      </c>
      <c r="E1436" s="26">
        <v>-9.485217839E-2</v>
      </c>
      <c r="F1436" s="26">
        <f>D1436-Mode1_Parameter_sheet!$D$7</f>
        <v>-3.2977873705032898E-2</v>
      </c>
      <c r="G1436" s="26">
        <v>0.53989634409999998</v>
      </c>
      <c r="H1436" s="26">
        <v>5.1701743719999999E-2</v>
      </c>
      <c r="I1436" s="26">
        <f>G1436-Mode1_Parameter_sheet!$D$8</f>
        <v>-9.4692824938318321E-3</v>
      </c>
      <c r="K1436" s="26">
        <v>47.666666669999998</v>
      </c>
      <c r="L1436" s="33">
        <f>$R$8*COS($R$6*(K1436-Mode1_Parameter_sheet!$D$9))+$R$10*SIN($R$6*(K1436-Mode1_Parameter_sheet!$D$9))+$R$9*COS($R$7*(K1436-Mode1_Parameter_sheet!$D$9))+$R$11*SIN($R$7*(K1436-Mode1_Parameter_sheet!$D$9))</f>
        <v>-3.1210826797499765E-2</v>
      </c>
      <c r="M1436" s="33">
        <f>L1436+Mode1_Parameter_sheet!$D$7</f>
        <v>0.12072641660753314</v>
      </c>
      <c r="N1436" s="33">
        <f>$R$8*COS($R$6*(K1436-Mode1_Parameter_sheet!$D$9))+$R$10*SIN($R$6*(K1436-Mode1_Parameter_sheet!$D$9))-$R$9*COS($R$7*(K1436-Mode1_Parameter_sheet!$D$9))-$R$11*SIN($R$7*(K1436-Mode1_Parameter_sheet!$D$9))</f>
        <v>-1.8046572446591594E-2</v>
      </c>
      <c r="O1436" s="33">
        <f>N1436+Mode1_Parameter_sheet!$D$8</f>
        <v>0.53131905414724023</v>
      </c>
    </row>
    <row r="1437" spans="2:15">
      <c r="B1437" s="29">
        <v>1431</v>
      </c>
      <c r="C1437" s="26">
        <v>47.7</v>
      </c>
      <c r="D1437" s="26">
        <v>0.1158863441</v>
      </c>
      <c r="E1437" s="26">
        <v>-8.7557617039999994E-2</v>
      </c>
      <c r="F1437" s="26">
        <f>D1437-Mode1_Parameter_sheet!$D$7</f>
        <v>-3.6050899305032899E-2</v>
      </c>
      <c r="G1437" s="26">
        <v>0.5414993535</v>
      </c>
      <c r="H1437" s="26">
        <v>5.1886489600000002E-2</v>
      </c>
      <c r="I1437" s="26">
        <f>G1437-Mode1_Parameter_sheet!$D$8</f>
        <v>-7.8662730938318104E-3</v>
      </c>
      <c r="K1437" s="26">
        <v>47.7</v>
      </c>
      <c r="L1437" s="33">
        <f>$R$8*COS($R$6*(K1437-Mode1_Parameter_sheet!$D$9))+$R$10*SIN($R$6*(K1437-Mode1_Parameter_sheet!$D$9))+$R$9*COS($R$7*(K1437-Mode1_Parameter_sheet!$D$9))+$R$11*SIN($R$7*(K1437-Mode1_Parameter_sheet!$D$9))</f>
        <v>-3.5262381896714601E-2</v>
      </c>
      <c r="M1437" s="33">
        <f>L1437+Mode1_Parameter_sheet!$D$7</f>
        <v>0.11667486150831829</v>
      </c>
      <c r="N1437" s="33">
        <f>$R$8*COS($R$6*(K1437-Mode1_Parameter_sheet!$D$9))+$R$10*SIN($R$6*(K1437-Mode1_Parameter_sheet!$D$9))-$R$9*COS($R$7*(K1437-Mode1_Parameter_sheet!$D$9))-$R$11*SIN($R$7*(K1437-Mode1_Parameter_sheet!$D$9))</f>
        <v>-1.5846148868558618E-2</v>
      </c>
      <c r="O1437" s="33">
        <f>N1437+Mode1_Parameter_sheet!$D$8</f>
        <v>0.53351947772527319</v>
      </c>
    </row>
    <row r="1438" spans="2:15">
      <c r="B1438" s="29">
        <v>1432</v>
      </c>
      <c r="C1438" s="26">
        <v>47.733333330000001</v>
      </c>
      <c r="D1438" s="26">
        <v>0.1131221952</v>
      </c>
      <c r="E1438" s="26">
        <v>-7.7079706659999997E-2</v>
      </c>
      <c r="F1438" s="26">
        <f>D1438-Mode1_Parameter_sheet!$D$7</f>
        <v>-3.8815048205032898E-2</v>
      </c>
      <c r="G1438" s="26">
        <v>0.54335544339999997</v>
      </c>
      <c r="H1438" s="26">
        <v>5.3281595959999997E-2</v>
      </c>
      <c r="I1438" s="26">
        <f>G1438-Mode1_Parameter_sheet!$D$8</f>
        <v>-6.0101831938318417E-3</v>
      </c>
      <c r="K1438" s="26">
        <v>47.733333330000001</v>
      </c>
      <c r="L1438" s="33">
        <f>$R$8*COS($R$6*(K1438-Mode1_Parameter_sheet!$D$9))+$R$10*SIN($R$6*(K1438-Mode1_Parameter_sheet!$D$9))+$R$9*COS($R$7*(K1438-Mode1_Parameter_sheet!$D$9))+$R$11*SIN($R$7*(K1438-Mode1_Parameter_sheet!$D$9))</f>
        <v>-3.9052483518611472E-2</v>
      </c>
      <c r="M1438" s="33">
        <f>L1438+Mode1_Parameter_sheet!$D$7</f>
        <v>0.11288475988642142</v>
      </c>
      <c r="N1438" s="33">
        <f>$R$8*COS($R$6*(K1438-Mode1_Parameter_sheet!$D$9))+$R$10*SIN($R$6*(K1438-Mode1_Parameter_sheet!$D$9))-$R$9*COS($R$7*(K1438-Mode1_Parameter_sheet!$D$9))-$R$11*SIN($R$7*(K1438-Mode1_Parameter_sheet!$D$9))</f>
        <v>-1.358933505467666E-2</v>
      </c>
      <c r="O1438" s="33">
        <f>N1438+Mode1_Parameter_sheet!$D$8</f>
        <v>0.53577629153915518</v>
      </c>
    </row>
    <row r="1439" spans="2:15">
      <c r="B1439" s="29">
        <v>1433</v>
      </c>
      <c r="C1439" s="26">
        <v>47.766666669999999</v>
      </c>
      <c r="D1439" s="26">
        <v>0.11074769700000001</v>
      </c>
      <c r="E1439" s="26">
        <v>-6.8013099689999995E-2</v>
      </c>
      <c r="F1439" s="26">
        <f>D1439-Mode1_Parameter_sheet!$D$7</f>
        <v>-4.118954640503289E-2</v>
      </c>
      <c r="G1439" s="26">
        <v>0.54505145980000003</v>
      </c>
      <c r="H1439" s="26">
        <v>4.9502316960000001E-2</v>
      </c>
      <c r="I1439" s="26">
        <f>G1439-Mode1_Parameter_sheet!$D$8</f>
        <v>-4.3141667938317863E-3</v>
      </c>
      <c r="K1439" s="26">
        <v>47.766666669999999</v>
      </c>
      <c r="L1439" s="33">
        <f>$R$8*COS($R$6*(K1439-Mode1_Parameter_sheet!$D$9))+$R$10*SIN($R$6*(K1439-Mode1_Parameter_sheet!$D$9))+$R$9*COS($R$7*(K1439-Mode1_Parameter_sheet!$D$9))+$R$11*SIN($R$7*(K1439-Mode1_Parameter_sheet!$D$9))</f>
        <v>-4.2544432862031759E-2</v>
      </c>
      <c r="M1439" s="33">
        <f>L1439+Mode1_Parameter_sheet!$D$7</f>
        <v>0.10939281054300114</v>
      </c>
      <c r="N1439" s="33">
        <f>$R$8*COS($R$6*(K1439-Mode1_Parameter_sheet!$D$9))+$R$10*SIN($R$6*(K1439-Mode1_Parameter_sheet!$D$9))-$R$9*COS($R$7*(K1439-Mode1_Parameter_sheet!$D$9))-$R$11*SIN($R$7*(K1439-Mode1_Parameter_sheet!$D$9))</f>
        <v>-1.1303294608280709E-2</v>
      </c>
      <c r="O1439" s="33">
        <f>N1439+Mode1_Parameter_sheet!$D$8</f>
        <v>0.53806233198555109</v>
      </c>
    </row>
    <row r="1440" spans="2:15">
      <c r="B1440" s="29">
        <v>1434</v>
      </c>
      <c r="C1440" s="26">
        <v>47.8</v>
      </c>
      <c r="D1440" s="26">
        <v>0.1085879885</v>
      </c>
      <c r="E1440" s="26">
        <v>-5.9183436999999998E-2</v>
      </c>
      <c r="F1440" s="26">
        <f>D1440-Mode1_Parameter_sheet!$D$7</f>
        <v>-4.33492549050329E-2</v>
      </c>
      <c r="G1440" s="26">
        <v>0.54665559789999996</v>
      </c>
      <c r="H1440" s="26">
        <v>4.8633054359999997E-2</v>
      </c>
      <c r="I1440" s="26">
        <f>G1440-Mode1_Parameter_sheet!$D$8</f>
        <v>-2.7100286938318563E-3</v>
      </c>
      <c r="K1440" s="26">
        <v>47.8</v>
      </c>
      <c r="L1440" s="33">
        <f>$R$8*COS($R$6*(K1440-Mode1_Parameter_sheet!$D$9))+$R$10*SIN($R$6*(K1440-Mode1_Parameter_sheet!$D$9))+$R$9*COS($R$7*(K1440-Mode1_Parameter_sheet!$D$9))+$R$11*SIN($R$7*(K1440-Mode1_Parameter_sheet!$D$9))</f>
        <v>-4.5703966137025841E-2</v>
      </c>
      <c r="M1440" s="33">
        <f>L1440+Mode1_Parameter_sheet!$D$7</f>
        <v>0.10623327726800705</v>
      </c>
      <c r="N1440" s="33">
        <f>$R$8*COS($R$6*(K1440-Mode1_Parameter_sheet!$D$9))+$R$10*SIN($R$6*(K1440-Mode1_Parameter_sheet!$D$9))-$R$9*COS($R$7*(K1440-Mode1_Parameter_sheet!$D$9))-$R$11*SIN($R$7*(K1440-Mode1_Parameter_sheet!$D$9))</f>
        <v>-9.0147910543748322E-3</v>
      </c>
      <c r="O1440" s="33">
        <f>N1440+Mode1_Parameter_sheet!$D$8</f>
        <v>0.54035083553945695</v>
      </c>
    </row>
    <row r="1441" spans="2:15">
      <c r="B1441" s="29">
        <v>1435</v>
      </c>
      <c r="C1441" s="26">
        <v>47.833333330000002</v>
      </c>
      <c r="D1441" s="26">
        <v>0.1068021346</v>
      </c>
      <c r="E1441" s="26">
        <v>-4.8933549790000003E-2</v>
      </c>
      <c r="F1441" s="26">
        <f>D1441-Mode1_Parameter_sheet!$D$7</f>
        <v>-4.5135108805032895E-2</v>
      </c>
      <c r="G1441" s="26">
        <v>0.54829366349999997</v>
      </c>
      <c r="H1441" s="26">
        <v>4.6869014940000002E-2</v>
      </c>
      <c r="I1441" s="26">
        <f>G1441-Mode1_Parameter_sheet!$D$8</f>
        <v>-1.0719630938318403E-3</v>
      </c>
      <c r="K1441" s="26">
        <v>47.833333330000002</v>
      </c>
      <c r="L1441" s="33">
        <f>$R$8*COS($R$6*(K1441-Mode1_Parameter_sheet!$D$9))+$R$10*SIN($R$6*(K1441-Mode1_Parameter_sheet!$D$9))+$R$9*COS($R$7*(K1441-Mode1_Parameter_sheet!$D$9))+$R$11*SIN($R$7*(K1441-Mode1_Parameter_sheet!$D$9))</f>
        <v>-4.8499606435217807E-2</v>
      </c>
      <c r="M1441" s="33">
        <f>L1441+Mode1_Parameter_sheet!$D$7</f>
        <v>0.10343763696981509</v>
      </c>
      <c r="N1441" s="33">
        <f>$R$8*COS($R$6*(K1441-Mode1_Parameter_sheet!$D$9))+$R$10*SIN($R$6*(K1441-Mode1_Parameter_sheet!$D$9))-$R$9*COS($R$7*(K1441-Mode1_Parameter_sheet!$D$9))-$R$11*SIN($R$7*(K1441-Mode1_Parameter_sheet!$D$9))</f>
        <v>-6.7498847828897993E-3</v>
      </c>
      <c r="O1441" s="33">
        <f>N1441+Mode1_Parameter_sheet!$D$8</f>
        <v>0.54261574181094197</v>
      </c>
    </row>
    <row r="1442" spans="2:15">
      <c r="B1442" s="29">
        <v>1436</v>
      </c>
      <c r="C1442" s="26">
        <v>47.866666670000001</v>
      </c>
      <c r="D1442" s="26">
        <v>0.1053257519</v>
      </c>
      <c r="E1442" s="26">
        <v>-3.6619653570000001E-2</v>
      </c>
      <c r="F1442" s="26">
        <f>D1442-Mode1_Parameter_sheet!$D$7</f>
        <v>-4.6611491505032895E-2</v>
      </c>
      <c r="G1442" s="26">
        <v>0.54978019889999996</v>
      </c>
      <c r="H1442" s="26">
        <v>4.0527803059999999E-2</v>
      </c>
      <c r="I1442" s="26">
        <f>G1442-Mode1_Parameter_sheet!$D$8</f>
        <v>4.1457230616814833E-4</v>
      </c>
      <c r="K1442" s="26">
        <v>47.866666670000001</v>
      </c>
      <c r="L1442" s="33">
        <f>$R$8*COS($R$6*(K1442-Mode1_Parameter_sheet!$D$9))+$R$10*SIN($R$6*(K1442-Mode1_Parameter_sheet!$D$9))+$R$9*COS($R$7*(K1442-Mode1_Parameter_sheet!$D$9))+$R$11*SIN($R$7*(K1442-Mode1_Parameter_sheet!$D$9))</f>
        <v>-5.0902980788571653E-2</v>
      </c>
      <c r="M1442" s="33">
        <f>L1442+Mode1_Parameter_sheet!$D$7</f>
        <v>0.10103426261646124</v>
      </c>
      <c r="N1442" s="33">
        <f>$R$8*COS($R$6*(K1442-Mode1_Parameter_sheet!$D$9))+$R$10*SIN($R$6*(K1442-Mode1_Parameter_sheet!$D$9))-$R$9*COS($R$7*(K1442-Mode1_Parameter_sheet!$D$9))-$R$11*SIN($R$7*(K1442-Mode1_Parameter_sheet!$D$9))</f>
        <v>-4.5336481338701731E-3</v>
      </c>
      <c r="O1442" s="33">
        <f>N1442+Mode1_Parameter_sheet!$D$8</f>
        <v>0.54483197845996167</v>
      </c>
    </row>
    <row r="1443" spans="2:15">
      <c r="B1443" s="29">
        <v>1437</v>
      </c>
      <c r="C1443" s="26">
        <v>47.9</v>
      </c>
      <c r="D1443" s="26">
        <v>0.1043608243</v>
      </c>
      <c r="E1443" s="26">
        <v>-2.4377553430000001E-2</v>
      </c>
      <c r="F1443" s="26">
        <f>D1443-Mode1_Parameter_sheet!$D$7</f>
        <v>-4.7576419105032894E-2</v>
      </c>
      <c r="G1443" s="26">
        <v>0.55099551700000005</v>
      </c>
      <c r="H1443" s="26">
        <v>3.8320703070000003E-2</v>
      </c>
      <c r="I1443" s="26">
        <f>G1443-Mode1_Parameter_sheet!$D$8</f>
        <v>1.6298904061682329E-3</v>
      </c>
      <c r="K1443" s="26">
        <v>47.9</v>
      </c>
      <c r="L1443" s="33">
        <f>$R$8*COS($R$6*(K1443-Mode1_Parameter_sheet!$D$9))+$R$10*SIN($R$6*(K1443-Mode1_Parameter_sheet!$D$9))+$R$9*COS($R$7*(K1443-Mode1_Parameter_sheet!$D$9))+$R$11*SIN($R$7*(K1443-Mode1_Parameter_sheet!$D$9))</f>
        <v>-5.2889110996347022E-2</v>
      </c>
      <c r="M1443" s="33">
        <f>L1443+Mode1_Parameter_sheet!$D$7</f>
        <v>9.9048132408685874E-2</v>
      </c>
      <c r="N1443" s="33">
        <f>$R$8*COS($R$6*(K1443-Mode1_Parameter_sheet!$D$9))+$R$10*SIN($R$6*(K1443-Mode1_Parameter_sheet!$D$9))-$R$9*COS($R$7*(K1443-Mode1_Parameter_sheet!$D$9))-$R$11*SIN($R$7*(K1443-Mode1_Parameter_sheet!$D$9))</f>
        <v>-2.3898953873262123E-3</v>
      </c>
      <c r="O1443" s="33">
        <f>N1443+Mode1_Parameter_sheet!$D$8</f>
        <v>0.54697573120650556</v>
      </c>
    </row>
    <row r="1444" spans="2:15">
      <c r="B1444" s="29">
        <v>1438</v>
      </c>
      <c r="C1444" s="26">
        <v>47.933333330000004</v>
      </c>
      <c r="D1444" s="26">
        <v>0.1037005817</v>
      </c>
      <c r="E1444" s="26">
        <v>-1.133761751E-2</v>
      </c>
      <c r="F1444" s="26">
        <f>D1444-Mode1_Parameter_sheet!$D$7</f>
        <v>-4.8236661705032893E-2</v>
      </c>
      <c r="G1444" s="26">
        <v>0.55233491239999999</v>
      </c>
      <c r="H1444" s="26">
        <v>3.7512342779999999E-2</v>
      </c>
      <c r="I1444" s="26">
        <f>G1444-Mode1_Parameter_sheet!$D$8</f>
        <v>2.9692858061681759E-3</v>
      </c>
      <c r="K1444" s="26">
        <v>47.933333330000004</v>
      </c>
      <c r="L1444" s="33">
        <f>$R$8*COS($R$6*(K1444-Mode1_Parameter_sheet!$D$9))+$R$10*SIN($R$6*(K1444-Mode1_Parameter_sheet!$D$9))+$R$9*COS($R$7*(K1444-Mode1_Parameter_sheet!$D$9))+$R$11*SIN($R$7*(K1444-Mode1_Parameter_sheet!$D$9))</f>
        <v>-5.443667922588246E-2</v>
      </c>
      <c r="M1444" s="33">
        <f>L1444+Mode1_Parameter_sheet!$D$7</f>
        <v>9.7500564179150429E-2</v>
      </c>
      <c r="N1444" s="33">
        <f>$R$8*COS($R$6*(K1444-Mode1_Parameter_sheet!$D$9))+$R$10*SIN($R$6*(K1444-Mode1_Parameter_sheet!$D$9))-$R$9*COS($R$7*(K1444-Mode1_Parameter_sheet!$D$9))-$R$11*SIN($R$7*(K1444-Mode1_Parameter_sheet!$D$9))</f>
        <v>-3.4092473754123581E-4</v>
      </c>
      <c r="O1444" s="33">
        <f>N1444+Mode1_Parameter_sheet!$D$8</f>
        <v>0.5490247018562906</v>
      </c>
    </row>
    <row r="1445" spans="2:15">
      <c r="B1445" s="29">
        <v>1439</v>
      </c>
      <c r="C1445" s="26">
        <v>47.966666670000002</v>
      </c>
      <c r="D1445" s="26">
        <v>0.10360498310000001</v>
      </c>
      <c r="E1445" s="26">
        <v>1.9694240329999999E-3</v>
      </c>
      <c r="F1445" s="26">
        <f>D1445-Mode1_Parameter_sheet!$D$7</f>
        <v>-4.833226030503289E-2</v>
      </c>
      <c r="G1445" s="26">
        <v>0.55349633990000002</v>
      </c>
      <c r="H1445" s="26">
        <v>3.372179996E-2</v>
      </c>
      <c r="I1445" s="26">
        <f>G1445-Mode1_Parameter_sheet!$D$8</f>
        <v>4.13071330616821E-3</v>
      </c>
      <c r="K1445" s="26">
        <v>47.966666670000002</v>
      </c>
      <c r="L1445" s="33">
        <f>$R$8*COS($R$6*(K1445-Mode1_Parameter_sheet!$D$9))+$R$10*SIN($R$6*(K1445-Mode1_Parameter_sheet!$D$9))+$R$9*COS($R$7*(K1445-Mode1_Parameter_sheet!$D$9))+$R$11*SIN($R$7*(K1445-Mode1_Parameter_sheet!$D$9))</f>
        <v>-5.552825254251352E-2</v>
      </c>
      <c r="M1445" s="33">
        <f>L1445+Mode1_Parameter_sheet!$D$7</f>
        <v>9.6408990862519375E-2</v>
      </c>
      <c r="N1445" s="33">
        <f>$R$8*COS($R$6*(K1445-Mode1_Parameter_sheet!$D$9))+$R$10*SIN($R$6*(K1445-Mode1_Parameter_sheet!$D$9))-$R$9*COS($R$7*(K1445-Mode1_Parameter_sheet!$D$9))-$R$11*SIN($R$7*(K1445-Mode1_Parameter_sheet!$D$9))</f>
        <v>1.5927129647671408E-3</v>
      </c>
      <c r="O1445" s="33">
        <f>N1445+Mode1_Parameter_sheet!$D$8</f>
        <v>0.55095833955859896</v>
      </c>
    </row>
    <row r="1446" spans="2:15">
      <c r="B1446" s="29">
        <v>1440</v>
      </c>
      <c r="C1446" s="26">
        <v>48</v>
      </c>
      <c r="D1446" s="26">
        <v>0.1038318766</v>
      </c>
      <c r="E1446" s="26">
        <v>1.3140062750000001E-2</v>
      </c>
      <c r="F1446" s="26">
        <f>D1446-Mode1_Parameter_sheet!$D$7</f>
        <v>-4.8105366805032898E-2</v>
      </c>
      <c r="G1446" s="26">
        <v>0.55458303239999995</v>
      </c>
      <c r="H1446" s="26">
        <v>2.8887198209999999E-2</v>
      </c>
      <c r="I1446" s="26">
        <f>G1446-Mode1_Parameter_sheet!$D$8</f>
        <v>5.2174058061681405E-3</v>
      </c>
      <c r="K1446" s="26">
        <v>48</v>
      </c>
      <c r="L1446" s="33">
        <f>$R$8*COS($R$6*(K1446-Mode1_Parameter_sheet!$D$9))+$R$10*SIN($R$6*(K1446-Mode1_Parameter_sheet!$D$9))+$R$9*COS($R$7*(K1446-Mode1_Parameter_sheet!$D$9))+$R$11*SIN($R$7*(K1446-Mode1_Parameter_sheet!$D$9))</f>
        <v>-5.6150473407670556E-2</v>
      </c>
      <c r="M1446" s="33">
        <f>L1446+Mode1_Parameter_sheet!$D$7</f>
        <v>9.5786769997362339E-2</v>
      </c>
      <c r="N1446" s="33">
        <f>$R$8*COS($R$6*(K1446-Mode1_Parameter_sheet!$D$9))+$R$10*SIN($R$6*(K1446-Mode1_Parameter_sheet!$D$9))-$R$9*COS($R$7*(K1446-Mode1_Parameter_sheet!$D$9))-$R$11*SIN($R$7*(K1446-Mode1_Parameter_sheet!$D$9))</f>
        <v>3.3924228815871045E-3</v>
      </c>
      <c r="O1446" s="33">
        <f>N1446+Mode1_Parameter_sheet!$D$8</f>
        <v>0.55275804947541896</v>
      </c>
    </row>
    <row r="1447" spans="2:15">
      <c r="B1447" s="29">
        <v>1441</v>
      </c>
      <c r="C1447" s="26">
        <v>48.033333329999998</v>
      </c>
      <c r="D1447" s="26">
        <v>0.10448098729999999</v>
      </c>
      <c r="E1447" s="26">
        <v>2.8859920439999999E-2</v>
      </c>
      <c r="F1447" s="26">
        <f>D1447-Mode1_Parameter_sheet!$D$7</f>
        <v>-4.7456256105032901E-2</v>
      </c>
      <c r="G1447" s="26">
        <v>0.55542215309999998</v>
      </c>
      <c r="H1447" s="26">
        <v>2.3114250579999999E-2</v>
      </c>
      <c r="I1447" s="26">
        <f>G1447-Mode1_Parameter_sheet!$D$8</f>
        <v>6.0565265061681695E-3</v>
      </c>
      <c r="K1447" s="26">
        <v>48.033333329999998</v>
      </c>
      <c r="L1447" s="33">
        <f>$R$8*COS($R$6*(K1447-Mode1_Parameter_sheet!$D$9))+$R$10*SIN($R$6*(K1447-Mode1_Parameter_sheet!$D$9))+$R$9*COS($R$7*(K1447-Mode1_Parameter_sheet!$D$9))+$R$11*SIN($R$7*(K1447-Mode1_Parameter_sheet!$D$9))</f>
        <v>-5.6294214087772215E-2</v>
      </c>
      <c r="M1447" s="33">
        <f>L1447+Mode1_Parameter_sheet!$D$7</f>
        <v>9.564302931726068E-2</v>
      </c>
      <c r="N1447" s="33">
        <f>$R$8*COS($R$6*(K1447-Mode1_Parameter_sheet!$D$9))+$R$10*SIN($R$6*(K1447-Mode1_Parameter_sheet!$D$9))-$R$9*COS($R$7*(K1447-Mode1_Parameter_sheet!$D$9))-$R$11*SIN($R$7*(K1447-Mode1_Parameter_sheet!$D$9))</f>
        <v>5.0417546821756552E-3</v>
      </c>
      <c r="O1447" s="33">
        <f>N1447+Mode1_Parameter_sheet!$D$8</f>
        <v>0.55440738127600742</v>
      </c>
    </row>
    <row r="1448" spans="2:15">
      <c r="B1448" s="29">
        <v>1442</v>
      </c>
      <c r="C1448" s="26">
        <v>48.066666669999996</v>
      </c>
      <c r="D1448" s="26">
        <v>0.1057558713</v>
      </c>
      <c r="E1448" s="26">
        <v>4.1673677100000001E-2</v>
      </c>
      <c r="F1448" s="26">
        <f>D1448-Mode1_Parameter_sheet!$D$7</f>
        <v>-4.6181372105032897E-2</v>
      </c>
      <c r="G1448" s="26">
        <v>0.55612398240000005</v>
      </c>
      <c r="H1448" s="26">
        <v>1.9917268320000001E-2</v>
      </c>
      <c r="I1448" s="26">
        <f>G1448-Mode1_Parameter_sheet!$D$8</f>
        <v>6.7583558061682369E-3</v>
      </c>
      <c r="K1448" s="26">
        <v>48.066666669999996</v>
      </c>
      <c r="L1448" s="33">
        <f>$R$8*COS($R$6*(K1448-Mode1_Parameter_sheet!$D$9))+$R$10*SIN($R$6*(K1448-Mode1_Parameter_sheet!$D$9))+$R$9*COS($R$7*(K1448-Mode1_Parameter_sheet!$D$9))+$R$11*SIN($R$7*(K1448-Mode1_Parameter_sheet!$D$9))</f>
        <v>-5.5954687333074543E-2</v>
      </c>
      <c r="M1448" s="33">
        <f>L1448+Mode1_Parameter_sheet!$D$7</f>
        <v>9.5982556071958353E-2</v>
      </c>
      <c r="N1448" s="33">
        <f>$R$8*COS($R$6*(K1448-Mode1_Parameter_sheet!$D$9))+$R$10*SIN($R$6*(K1448-Mode1_Parameter_sheet!$D$9))-$R$9*COS($R$7*(K1448-Mode1_Parameter_sheet!$D$9))-$R$11*SIN($R$7*(K1448-Mode1_Parameter_sheet!$D$9))</f>
        <v>6.5265584466944367E-3</v>
      </c>
      <c r="O1448" s="33">
        <f>N1448+Mode1_Parameter_sheet!$D$8</f>
        <v>0.55589218504052629</v>
      </c>
    </row>
    <row r="1449" spans="2:15">
      <c r="B1449" s="29">
        <v>1443</v>
      </c>
      <c r="C1449" s="26">
        <v>48.1</v>
      </c>
      <c r="D1449" s="26">
        <v>0.1072592325</v>
      </c>
      <c r="E1449" s="26">
        <v>5.2067298319999997E-2</v>
      </c>
      <c r="F1449" s="26">
        <f>D1449-Mode1_Parameter_sheet!$D$7</f>
        <v>-4.46780109050329E-2</v>
      </c>
      <c r="G1449" s="26">
        <v>0.55674997100000001</v>
      </c>
      <c r="H1449" s="26">
        <v>1.682304913E-2</v>
      </c>
      <c r="I1449" s="26">
        <f>G1449-Mode1_Parameter_sheet!$D$8</f>
        <v>7.3843444061681973E-3</v>
      </c>
      <c r="K1449" s="26">
        <v>48.1</v>
      </c>
      <c r="L1449" s="33">
        <f>$R$8*COS($R$6*(K1449-Mode1_Parameter_sheet!$D$9))+$R$10*SIN($R$6*(K1449-Mode1_Parameter_sheet!$D$9))+$R$9*COS($R$7*(K1449-Mode1_Parameter_sheet!$D$9))+$R$11*SIN($R$7*(K1449-Mode1_Parameter_sheet!$D$9))</f>
        <v>-5.5131518215663144E-2</v>
      </c>
      <c r="M1449" s="33">
        <f>L1449+Mode1_Parameter_sheet!$D$7</f>
        <v>9.6805725189369751E-2</v>
      </c>
      <c r="N1449" s="33">
        <f>$R$8*COS($R$6*(K1449-Mode1_Parameter_sheet!$D$9))+$R$10*SIN($R$6*(K1449-Mode1_Parameter_sheet!$D$9))-$R$9*COS($R$7*(K1449-Mode1_Parameter_sheet!$D$9))-$R$11*SIN($R$7*(K1449-Mode1_Parameter_sheet!$D$9))</f>
        <v>7.8351126502550841E-3</v>
      </c>
      <c r="O1449" s="33">
        <f>N1449+Mode1_Parameter_sheet!$D$8</f>
        <v>0.55720073924408686</v>
      </c>
    </row>
    <row r="1450" spans="2:15">
      <c r="B1450" s="29">
        <v>1444</v>
      </c>
      <c r="C1450" s="26">
        <v>48.133333329999999</v>
      </c>
      <c r="D1450" s="26">
        <v>0.10922702450000001</v>
      </c>
      <c r="E1450" s="26">
        <v>6.3255434479999997E-2</v>
      </c>
      <c r="F1450" s="26">
        <f>D1450-Mode1_Parameter_sheet!$D$7</f>
        <v>-4.271021890503289E-2</v>
      </c>
      <c r="G1450" s="26">
        <v>0.55724551899999997</v>
      </c>
      <c r="H1450" s="26">
        <v>1.036857148E-2</v>
      </c>
      <c r="I1450" s="26">
        <f>G1450-Mode1_Parameter_sheet!$D$8</f>
        <v>7.8798924061681541E-3</v>
      </c>
      <c r="K1450" s="26">
        <v>48.133333329999999</v>
      </c>
      <c r="L1450" s="33">
        <f>$R$8*COS($R$6*(K1450-Mode1_Parameter_sheet!$D$9))+$R$10*SIN($R$6*(K1450-Mode1_Parameter_sheet!$D$9))+$R$9*COS($R$7*(K1450-Mode1_Parameter_sheet!$D$9))+$R$11*SIN($R$7*(K1450-Mode1_Parameter_sheet!$D$9))</f>
        <v>-5.3828772113969983E-2</v>
      </c>
      <c r="M1450" s="33">
        <f>L1450+Mode1_Parameter_sheet!$D$7</f>
        <v>9.8108471291062913E-2</v>
      </c>
      <c r="N1450" s="33">
        <f>$R$8*COS($R$6*(K1450-Mode1_Parameter_sheet!$D$9))+$R$10*SIN($R$6*(K1450-Mode1_Parameter_sheet!$D$9))-$R$9*COS($R$7*(K1450-Mode1_Parameter_sheet!$D$9))-$R$11*SIN($R$7*(K1450-Mode1_Parameter_sheet!$D$9))</f>
        <v>8.9582259939579162E-3</v>
      </c>
      <c r="O1450" s="33">
        <f>N1450+Mode1_Parameter_sheet!$D$8</f>
        <v>0.55832385258778972</v>
      </c>
    </row>
    <row r="1451" spans="2:15">
      <c r="B1451" s="29">
        <v>1445</v>
      </c>
      <c r="C1451" s="26">
        <v>48.166666669999998</v>
      </c>
      <c r="D1451" s="26">
        <v>0.1114762614</v>
      </c>
      <c r="E1451" s="26">
        <v>7.2068319670000006E-2</v>
      </c>
      <c r="F1451" s="26">
        <f>D1451-Mode1_Parameter_sheet!$D$7</f>
        <v>-4.0460982005032897E-2</v>
      </c>
      <c r="G1451" s="26">
        <v>0.55744120909999995</v>
      </c>
      <c r="H1451" s="26">
        <v>3.8384619650000001E-3</v>
      </c>
      <c r="I1451" s="26">
        <f>G1451-Mode1_Parameter_sheet!$D$8</f>
        <v>8.075582506168133E-3</v>
      </c>
      <c r="K1451" s="26">
        <v>48.166666669999998</v>
      </c>
      <c r="L1451" s="33">
        <f>$R$8*COS($R$6*(K1451-Mode1_Parameter_sheet!$D$9))+$R$10*SIN($R$6*(K1451-Mode1_Parameter_sheet!$D$9))+$R$9*COS($R$7*(K1451-Mode1_Parameter_sheet!$D$9))+$R$11*SIN($R$7*(K1451-Mode1_Parameter_sheet!$D$9))</f>
        <v>-5.2054940220274272E-2</v>
      </c>
      <c r="M1451" s="33">
        <f>L1451+Mode1_Parameter_sheet!$D$7</f>
        <v>9.9882303184758631E-2</v>
      </c>
      <c r="N1451" s="33">
        <f>$R$8*COS($R$6*(K1451-Mode1_Parameter_sheet!$D$9))+$R$10*SIN($R$6*(K1451-Mode1_Parameter_sheet!$D$9))-$R$9*COS($R$7*(K1451-Mode1_Parameter_sheet!$D$9))-$R$11*SIN($R$7*(K1451-Mode1_Parameter_sheet!$D$9))</f>
        <v>9.889304113258307E-3</v>
      </c>
      <c r="O1451" s="33">
        <f>N1451+Mode1_Parameter_sheet!$D$8</f>
        <v>0.55925493070709009</v>
      </c>
    </row>
    <row r="1452" spans="2:15">
      <c r="B1452" s="29">
        <v>1446</v>
      </c>
      <c r="C1452" s="26">
        <v>48.2</v>
      </c>
      <c r="D1452" s="26">
        <v>0.1140315792</v>
      </c>
      <c r="E1452" s="26">
        <v>8.1886026969999998E-2</v>
      </c>
      <c r="F1452" s="26">
        <f>D1452-Mode1_Parameter_sheet!$D$7</f>
        <v>-3.7905664205032899E-2</v>
      </c>
      <c r="G1452" s="26">
        <v>0.55750141649999996</v>
      </c>
      <c r="H1452" s="26">
        <v>3.0649424090000002E-4</v>
      </c>
      <c r="I1452" s="26">
        <f>G1452-Mode1_Parameter_sheet!$D$8</f>
        <v>8.1357899061681449E-3</v>
      </c>
      <c r="K1452" s="26">
        <v>48.2</v>
      </c>
      <c r="L1452" s="33">
        <f>$R$8*COS($R$6*(K1452-Mode1_Parameter_sheet!$D$9))+$R$10*SIN($R$6*(K1452-Mode1_Parameter_sheet!$D$9))+$R$9*COS($R$7*(K1452-Mode1_Parameter_sheet!$D$9))+$R$11*SIN($R$7*(K1452-Mode1_Parameter_sheet!$D$9))</f>
        <v>-4.9822884853276683E-2</v>
      </c>
      <c r="M1452" s="33">
        <f>L1452+Mode1_Parameter_sheet!$D$7</f>
        <v>0.10211435855175621</v>
      </c>
      <c r="N1452" s="33">
        <f>$R$8*COS($R$6*(K1452-Mode1_Parameter_sheet!$D$9))+$R$10*SIN($R$6*(K1452-Mode1_Parameter_sheet!$D$9))-$R$9*COS($R$7*(K1452-Mode1_Parameter_sheet!$D$9))-$R$11*SIN($R$7*(K1452-Mode1_Parameter_sheet!$D$9))</f>
        <v>1.0624385882065171E-2</v>
      </c>
      <c r="O1452" s="33">
        <f>N1452+Mode1_Parameter_sheet!$D$8</f>
        <v>0.55999001247589697</v>
      </c>
    </row>
    <row r="1453" spans="2:15">
      <c r="B1453" s="29">
        <v>1447</v>
      </c>
      <c r="C1453" s="26">
        <v>48.233333330000001</v>
      </c>
      <c r="D1453" s="26">
        <v>0.1169353299</v>
      </c>
      <c r="E1453" s="26">
        <v>9.5460773200000001E-2</v>
      </c>
      <c r="F1453" s="26">
        <f>D1453-Mode1_Parameter_sheet!$D$7</f>
        <v>-3.50019135050329E-2</v>
      </c>
      <c r="G1453" s="26">
        <v>0.55746164200000003</v>
      </c>
      <c r="H1453" s="26">
        <v>-2.0840802560000002E-3</v>
      </c>
      <c r="I1453" s="26">
        <f>G1453-Mode1_Parameter_sheet!$D$8</f>
        <v>8.0960154061682221E-3</v>
      </c>
      <c r="K1453" s="26">
        <v>48.233333330000001</v>
      </c>
      <c r="L1453" s="33">
        <f>$R$8*COS($R$6*(K1453-Mode1_Parameter_sheet!$D$9))+$R$10*SIN($R$6*(K1453-Mode1_Parameter_sheet!$D$9))+$R$9*COS($R$7*(K1453-Mode1_Parameter_sheet!$D$9))+$R$11*SIN($R$7*(K1453-Mode1_Parameter_sheet!$D$9))</f>
        <v>-4.7149736949996343E-2</v>
      </c>
      <c r="M1453" s="33">
        <f>L1453+Mode1_Parameter_sheet!$D$7</f>
        <v>0.10478750645503655</v>
      </c>
      <c r="N1453" s="33">
        <f>$R$8*COS($R$6*(K1453-Mode1_Parameter_sheet!$D$9))+$R$10*SIN($R$6*(K1453-Mode1_Parameter_sheet!$D$9))-$R$9*COS($R$7*(K1453-Mode1_Parameter_sheet!$D$9))-$R$11*SIN($R$7*(K1453-Mode1_Parameter_sheet!$D$9))</f>
        <v>1.1162150395878156E-2</v>
      </c>
      <c r="O1453" s="33">
        <f>N1453+Mode1_Parameter_sheet!$D$8</f>
        <v>0.56052777698971001</v>
      </c>
    </row>
    <row r="1454" spans="2:15">
      <c r="B1454" s="29">
        <v>1448</v>
      </c>
      <c r="C1454" s="26">
        <v>48.266666669999999</v>
      </c>
      <c r="D1454" s="26">
        <v>0.12039563070000001</v>
      </c>
      <c r="E1454" s="26">
        <v>0.1065823813</v>
      </c>
      <c r="F1454" s="26">
        <f>D1454-Mode1_Parameter_sheet!$D$7</f>
        <v>-3.154161270503289E-2</v>
      </c>
      <c r="G1454" s="26">
        <v>0.55736247780000003</v>
      </c>
      <c r="H1454" s="26">
        <v>-8.5355935600000005E-3</v>
      </c>
      <c r="I1454" s="26">
        <f>G1454-Mode1_Parameter_sheet!$D$8</f>
        <v>7.9968512061682206E-3</v>
      </c>
      <c r="K1454" s="26">
        <v>48.266666669999999</v>
      </c>
      <c r="L1454" s="33">
        <f>$R$8*COS($R$6*(K1454-Mode1_Parameter_sheet!$D$9))+$R$10*SIN($R$6*(K1454-Mode1_Parameter_sheet!$D$9))+$R$9*COS($R$7*(K1454-Mode1_Parameter_sheet!$D$9))+$R$11*SIN($R$7*(K1454-Mode1_Parameter_sheet!$D$9))</f>
        <v>-4.4056756200768404E-2</v>
      </c>
      <c r="M1454" s="33">
        <f>L1454+Mode1_Parameter_sheet!$D$7</f>
        <v>0.10788048720426449</v>
      </c>
      <c r="N1454" s="33">
        <f>$R$8*COS($R$6*(K1454-Mode1_Parameter_sheet!$D$9))+$R$10*SIN($R$6*(K1454-Mode1_Parameter_sheet!$D$9))-$R$9*COS($R$7*(K1454-Mode1_Parameter_sheet!$D$9))-$R$11*SIN($R$7*(K1454-Mode1_Parameter_sheet!$D$9))</f>
        <v>1.1503889757650782E-2</v>
      </c>
      <c r="O1454" s="33">
        <f>N1454+Mode1_Parameter_sheet!$D$8</f>
        <v>0.56086951635148263</v>
      </c>
    </row>
    <row r="1455" spans="2:15">
      <c r="B1455" s="29">
        <v>1449</v>
      </c>
      <c r="C1455" s="26">
        <v>48.3</v>
      </c>
      <c r="D1455" s="26">
        <v>0.124040822</v>
      </c>
      <c r="E1455" s="26">
        <v>0.1110395939</v>
      </c>
      <c r="F1455" s="26">
        <f>D1455-Mode1_Parameter_sheet!$D$7</f>
        <v>-2.7896421405032901E-2</v>
      </c>
      <c r="G1455" s="26">
        <v>0.55689260240000005</v>
      </c>
      <c r="H1455" s="26">
        <v>-1.0666276569999999E-2</v>
      </c>
      <c r="I1455" s="26">
        <f>G1455-Mode1_Parameter_sheet!$D$8</f>
        <v>7.5269758061682346E-3</v>
      </c>
      <c r="K1455" s="26">
        <v>48.3</v>
      </c>
      <c r="L1455" s="33">
        <f>$R$8*COS($R$6*(K1455-Mode1_Parameter_sheet!$D$9))+$R$10*SIN($R$6*(K1455-Mode1_Parameter_sheet!$D$9))+$R$9*COS($R$7*(K1455-Mode1_Parameter_sheet!$D$9))+$R$11*SIN($R$7*(K1455-Mode1_Parameter_sheet!$D$9))</f>
        <v>-4.0569153239844946E-2</v>
      </c>
      <c r="M1455" s="33">
        <f>L1455+Mode1_Parameter_sheet!$D$7</f>
        <v>0.11136809016518795</v>
      </c>
      <c r="N1455" s="33">
        <f>$R$8*COS($R$6*(K1455-Mode1_Parameter_sheet!$D$9))+$R$10*SIN($R$6*(K1455-Mode1_Parameter_sheet!$D$9))-$R$9*COS($R$7*(K1455-Mode1_Parameter_sheet!$D$9))-$R$11*SIN($R$7*(K1455-Mode1_Parameter_sheet!$D$9))</f>
        <v>1.1653452033608758E-2</v>
      </c>
      <c r="O1455" s="33">
        <f>N1455+Mode1_Parameter_sheet!$D$8</f>
        <v>0.5610190786274406</v>
      </c>
    </row>
    <row r="1456" spans="2:15">
      <c r="B1456" s="29">
        <v>1450</v>
      </c>
      <c r="C1456" s="26">
        <v>48.333333330000002</v>
      </c>
      <c r="D1456" s="26">
        <v>0.12779827029999999</v>
      </c>
      <c r="E1456" s="26">
        <v>0.11585569</v>
      </c>
      <c r="F1456" s="26">
        <f>D1456-Mode1_Parameter_sheet!$D$7</f>
        <v>-2.4138973105032907E-2</v>
      </c>
      <c r="G1456" s="26">
        <v>0.55665139269999997</v>
      </c>
      <c r="H1456" s="26">
        <v>-1.321838331E-2</v>
      </c>
      <c r="I1456" s="26">
        <f>G1456-Mode1_Parameter_sheet!$D$8</f>
        <v>7.2857661061681567E-3</v>
      </c>
      <c r="K1456" s="26">
        <v>48.333333330000002</v>
      </c>
      <c r="L1456" s="33">
        <f>$R$8*COS($R$6*(K1456-Mode1_Parameter_sheet!$D$9))+$R$10*SIN($R$6*(K1456-Mode1_Parameter_sheet!$D$9))+$R$9*COS($R$7*(K1456-Mode1_Parameter_sheet!$D$9))+$R$11*SIN($R$7*(K1456-Mode1_Parameter_sheet!$D$9))</f>
        <v>-3.6715864204203259E-2</v>
      </c>
      <c r="M1456" s="33">
        <f>L1456+Mode1_Parameter_sheet!$D$7</f>
        <v>0.11522137920082964</v>
      </c>
      <c r="N1456" s="33">
        <f>$R$8*COS($R$6*(K1456-Mode1_Parameter_sheet!$D$9))+$R$10*SIN($R$6*(K1456-Mode1_Parameter_sheet!$D$9))-$R$9*COS($R$7*(K1456-Mode1_Parameter_sheet!$D$9))-$R$11*SIN($R$7*(K1456-Mode1_Parameter_sheet!$D$9))</f>
        <v>1.161715484505671E-2</v>
      </c>
      <c r="O1456" s="33">
        <f>N1456+Mode1_Parameter_sheet!$D$8</f>
        <v>0.56098278143888858</v>
      </c>
    </row>
    <row r="1457" spans="2:15">
      <c r="B1457" s="29">
        <v>1451</v>
      </c>
      <c r="C1457" s="26">
        <v>48.366666670000001</v>
      </c>
      <c r="D1457" s="26">
        <v>0.13176453469999999</v>
      </c>
      <c r="E1457" s="26">
        <v>0.1226871699</v>
      </c>
      <c r="F1457" s="26">
        <f>D1457-Mode1_Parameter_sheet!$D$7</f>
        <v>-2.0172708705032905E-2</v>
      </c>
      <c r="G1457" s="26">
        <v>0.55601137690000002</v>
      </c>
      <c r="H1457" s="26">
        <v>-2.0525308480000001E-2</v>
      </c>
      <c r="I1457" s="26">
        <f>G1457-Mode1_Parameter_sheet!$D$8</f>
        <v>6.6457503061682077E-3</v>
      </c>
      <c r="K1457" s="26">
        <v>48.366666670000001</v>
      </c>
      <c r="L1457" s="33">
        <f>$R$8*COS($R$6*(K1457-Mode1_Parameter_sheet!$D$9))+$R$10*SIN($R$6*(K1457-Mode1_Parameter_sheet!$D$9))+$R$9*COS($R$7*(K1457-Mode1_Parameter_sheet!$D$9))+$R$11*SIN($R$7*(K1457-Mode1_Parameter_sheet!$D$9))</f>
        <v>-3.2529296520440669E-2</v>
      </c>
      <c r="M1457" s="33">
        <f>L1457+Mode1_Parameter_sheet!$D$7</f>
        <v>0.11940794688459222</v>
      </c>
      <c r="N1457" s="33">
        <f>$R$8*COS($R$6*(K1457-Mode1_Parameter_sheet!$D$9))+$R$10*SIN($R$6*(K1457-Mode1_Parameter_sheet!$D$9))-$R$9*COS($R$7*(K1457-Mode1_Parameter_sheet!$D$9))-$R$11*SIN($R$7*(K1457-Mode1_Parameter_sheet!$D$9))</f>
        <v>1.1403668977080981E-2</v>
      </c>
      <c r="O1457" s="33">
        <f>N1457+Mode1_Parameter_sheet!$D$8</f>
        <v>0.56076929557091282</v>
      </c>
    </row>
    <row r="1458" spans="2:15">
      <c r="B1458" s="29">
        <v>1452</v>
      </c>
      <c r="C1458" s="26">
        <v>48.4</v>
      </c>
      <c r="D1458" s="26">
        <v>0.13597741499999999</v>
      </c>
      <c r="E1458" s="26">
        <v>0.1286813675</v>
      </c>
      <c r="F1458" s="26">
        <f>D1458-Mode1_Parameter_sheet!$D$7</f>
        <v>-1.5959828405032905E-2</v>
      </c>
      <c r="G1458" s="26">
        <v>0.55528303879999996</v>
      </c>
      <c r="H1458" s="26">
        <v>-2.2067887929999998E-2</v>
      </c>
      <c r="I1458" s="26">
        <f>G1458-Mode1_Parameter_sheet!$D$8</f>
        <v>5.9174122061681489E-3</v>
      </c>
      <c r="K1458" s="26">
        <v>48.4</v>
      </c>
      <c r="L1458" s="33">
        <f>$R$8*COS($R$6*(K1458-Mode1_Parameter_sheet!$D$9))+$R$10*SIN($R$6*(K1458-Mode1_Parameter_sheet!$D$9))+$R$9*COS($R$7*(K1458-Mode1_Parameter_sheet!$D$9))+$R$11*SIN($R$7*(K1458-Mode1_Parameter_sheet!$D$9))</f>
        <v>-2.8045042422384085E-2</v>
      </c>
      <c r="M1458" s="33">
        <f>L1458+Mode1_Parameter_sheet!$D$7</f>
        <v>0.1238922009826488</v>
      </c>
      <c r="N1458" s="33">
        <f>$R$8*COS($R$6*(K1458-Mode1_Parameter_sheet!$D$9))+$R$10*SIN($R$6*(K1458-Mode1_Parameter_sheet!$D$9))-$R$9*COS($R$7*(K1458-Mode1_Parameter_sheet!$D$9))-$R$11*SIN($R$7*(K1458-Mode1_Parameter_sheet!$D$9))</f>
        <v>1.1023875703715876E-2</v>
      </c>
      <c r="O1458" s="33">
        <f>N1458+Mode1_Parameter_sheet!$D$8</f>
        <v>0.56038950229754769</v>
      </c>
    </row>
    <row r="1459" spans="2:15">
      <c r="B1459" s="29">
        <v>1453</v>
      </c>
      <c r="C1459" s="26">
        <v>48.433333330000004</v>
      </c>
      <c r="D1459" s="26">
        <v>0.14034329249999999</v>
      </c>
      <c r="E1459" s="26">
        <v>0.13243385930000001</v>
      </c>
      <c r="F1459" s="26">
        <f>D1459-Mode1_Parameter_sheet!$D$7</f>
        <v>-1.1593950905032901E-2</v>
      </c>
      <c r="G1459" s="26">
        <v>0.55454018439999997</v>
      </c>
      <c r="H1459" s="26">
        <v>-2.214233103E-2</v>
      </c>
      <c r="I1459" s="26">
        <f>G1459-Mode1_Parameter_sheet!$D$8</f>
        <v>5.1745578061681563E-3</v>
      </c>
      <c r="K1459" s="26">
        <v>48.433333330000004</v>
      </c>
      <c r="L1459" s="33">
        <f>$R$8*COS($R$6*(K1459-Mode1_Parameter_sheet!$D$9))+$R$10*SIN($R$6*(K1459-Mode1_Parameter_sheet!$D$9))+$R$9*COS($R$7*(K1459-Mode1_Parameter_sheet!$D$9))+$R$11*SIN($R$7*(K1459-Mode1_Parameter_sheet!$D$9))</f>
        <v>-2.3301549168526378E-2</v>
      </c>
      <c r="M1459" s="33">
        <f>L1459+Mode1_Parameter_sheet!$D$7</f>
        <v>0.1286356942365065</v>
      </c>
      <c r="N1459" s="33">
        <f>$R$8*COS($R$6*(K1459-Mode1_Parameter_sheet!$D$9))+$R$10*SIN($R$6*(K1459-Mode1_Parameter_sheet!$D$9))-$R$9*COS($R$7*(K1459-Mode1_Parameter_sheet!$D$9))-$R$11*SIN($R$7*(K1459-Mode1_Parameter_sheet!$D$9))</f>
        <v>1.0490697830555881E-2</v>
      </c>
      <c r="O1459" s="33">
        <f>N1459+Mode1_Parameter_sheet!$D$8</f>
        <v>0.55985632442438771</v>
      </c>
    </row>
    <row r="1460" spans="2:15">
      <c r="B1460" s="29">
        <v>1454</v>
      </c>
      <c r="C1460" s="26">
        <v>48.466666670000002</v>
      </c>
      <c r="D1460" s="26">
        <v>0.1448063389</v>
      </c>
      <c r="E1460" s="26">
        <v>0.13861515599999999</v>
      </c>
      <c r="F1460" s="26">
        <f>D1460-Mode1_Parameter_sheet!$D$7</f>
        <v>-7.1309045050328979E-3</v>
      </c>
      <c r="G1460" s="26">
        <v>0.55380688339999995</v>
      </c>
      <c r="H1460" s="26">
        <v>-2.302697108E-2</v>
      </c>
      <c r="I1460" s="26">
        <f>G1460-Mode1_Parameter_sheet!$D$8</f>
        <v>4.4412568061681368E-3</v>
      </c>
      <c r="K1460" s="26">
        <v>48.466666670000002</v>
      </c>
      <c r="L1460" s="33">
        <f>$R$8*COS($R$6*(K1460-Mode1_Parameter_sheet!$D$9))+$R$10*SIN($R$6*(K1460-Mode1_Parameter_sheet!$D$9))+$R$9*COS($R$7*(K1460-Mode1_Parameter_sheet!$D$9))+$R$11*SIN($R$7*(K1460-Mode1_Parameter_sheet!$D$9))</f>
        <v>-1.8339771811567814E-2</v>
      </c>
      <c r="M1460" s="33">
        <f>L1460+Mode1_Parameter_sheet!$D$7</f>
        <v>0.13359747159346508</v>
      </c>
      <c r="N1460" s="33">
        <f>$R$8*COS($R$6*(K1460-Mode1_Parameter_sheet!$D$9))+$R$10*SIN($R$6*(K1460-Mode1_Parameter_sheet!$D$9))-$R$9*COS($R$7*(K1460-Mode1_Parameter_sheet!$D$9))-$R$11*SIN($R$7*(K1460-Mode1_Parameter_sheet!$D$9))</f>
        <v>9.8189077749810411E-3</v>
      </c>
      <c r="O1460" s="33">
        <f>N1460+Mode1_Parameter_sheet!$D$8</f>
        <v>0.55918453436881288</v>
      </c>
    </row>
    <row r="1461" spans="2:15">
      <c r="B1461" s="29">
        <v>1455</v>
      </c>
      <c r="C1461" s="26">
        <v>48.5</v>
      </c>
      <c r="D1461" s="26">
        <v>0.14958430289999999</v>
      </c>
      <c r="E1461" s="26">
        <v>0.14021643289999999</v>
      </c>
      <c r="F1461" s="26">
        <f>D1461-Mode1_Parameter_sheet!$D$7</f>
        <v>-2.3529405050329022E-3</v>
      </c>
      <c r="G1461" s="26">
        <v>0.55300505300000002</v>
      </c>
      <c r="H1461" s="26">
        <v>-2.5596363970000001E-2</v>
      </c>
      <c r="I1461" s="26">
        <f>G1461-Mode1_Parameter_sheet!$D$8</f>
        <v>3.6394264061682113E-3</v>
      </c>
      <c r="K1461" s="26">
        <v>48.5</v>
      </c>
      <c r="L1461" s="33">
        <f>$R$8*COS($R$6*(K1461-Mode1_Parameter_sheet!$D$9))+$R$10*SIN($R$6*(K1461-Mode1_Parameter_sheet!$D$9))+$R$9*COS($R$7*(K1461-Mode1_Parameter_sheet!$D$9))+$R$11*SIN($R$7*(K1461-Mode1_Parameter_sheet!$D$9))</f>
        <v>-1.3202802303860506E-2</v>
      </c>
      <c r="M1461" s="33">
        <f>L1461+Mode1_Parameter_sheet!$D$7</f>
        <v>0.13873444110117239</v>
      </c>
      <c r="N1461" s="33">
        <f>$R$8*COS($R$6*(K1461-Mode1_Parameter_sheet!$D$9))+$R$10*SIN($R$6*(K1461-Mode1_Parameter_sheet!$D$9))-$R$9*COS($R$7*(K1461-Mode1_Parameter_sheet!$D$9))-$R$11*SIN($R$7*(K1461-Mode1_Parameter_sheet!$D$9))</f>
        <v>9.0249155057743977E-3</v>
      </c>
      <c r="O1461" s="33">
        <f>N1461+Mode1_Parameter_sheet!$D$8</f>
        <v>0.55839054209960626</v>
      </c>
    </row>
    <row r="1462" spans="2:15">
      <c r="B1462" s="29">
        <v>1456</v>
      </c>
      <c r="C1462" s="26">
        <v>48.533333329999998</v>
      </c>
      <c r="D1462" s="26">
        <v>0.1541541011</v>
      </c>
      <c r="E1462" s="26">
        <v>0.13658442570000001</v>
      </c>
      <c r="F1462" s="26">
        <f>D1462-Mode1_Parameter_sheet!$D$7</f>
        <v>2.2168576949671004E-3</v>
      </c>
      <c r="G1462" s="26">
        <v>0.55210045919999995</v>
      </c>
      <c r="H1462" s="26">
        <v>-2.8662227740000001E-2</v>
      </c>
      <c r="I1462" s="26">
        <f>G1462-Mode1_Parameter_sheet!$D$8</f>
        <v>2.7348326061681361E-3</v>
      </c>
      <c r="K1462" s="26">
        <v>48.533333329999998</v>
      </c>
      <c r="L1462" s="33">
        <f>$R$8*COS($R$6*(K1462-Mode1_Parameter_sheet!$D$9))+$R$10*SIN($R$6*(K1462-Mode1_Parameter_sheet!$D$9))+$R$9*COS($R$7*(K1462-Mode1_Parameter_sheet!$D$9))+$R$11*SIN($R$7*(K1462-Mode1_Parameter_sheet!$D$9))</f>
        <v>-7.9354633923413385E-3</v>
      </c>
      <c r="M1462" s="33">
        <f>L1462+Mode1_Parameter_sheet!$D$7</f>
        <v>0.14400178001269157</v>
      </c>
      <c r="N1462" s="33">
        <f>$R$8*COS($R$6*(K1462-Mode1_Parameter_sheet!$D$9))+$R$10*SIN($R$6*(K1462-Mode1_Parameter_sheet!$D$9))-$R$9*COS($R$7*(K1462-Mode1_Parameter_sheet!$D$9))-$R$11*SIN($R$7*(K1462-Mode1_Parameter_sheet!$D$9))</f>
        <v>8.126536091162654E-3</v>
      </c>
      <c r="O1462" s="33">
        <f>N1462+Mode1_Parameter_sheet!$D$8</f>
        <v>0.55749216268499446</v>
      </c>
    </row>
    <row r="1463" spans="2:15">
      <c r="B1463" s="29">
        <v>1457</v>
      </c>
      <c r="C1463" s="26">
        <v>48.566666669999996</v>
      </c>
      <c r="D1463" s="26">
        <v>0.1586899313</v>
      </c>
      <c r="E1463" s="26">
        <v>0.1347404663</v>
      </c>
      <c r="F1463" s="26">
        <f>D1463-Mode1_Parameter_sheet!$D$7</f>
        <v>6.7526878949671076E-3</v>
      </c>
      <c r="G1463" s="26">
        <v>0.5510942378</v>
      </c>
      <c r="H1463" s="26">
        <v>-2.8584406239999999E-2</v>
      </c>
      <c r="I1463" s="26">
        <f>G1463-Mode1_Parameter_sheet!$D$8</f>
        <v>1.7286112061681846E-3</v>
      </c>
      <c r="K1463" s="26">
        <v>48.566666669999996</v>
      </c>
      <c r="L1463" s="33">
        <f>$R$8*COS($R$6*(K1463-Mode1_Parameter_sheet!$D$9))+$R$10*SIN($R$6*(K1463-Mode1_Parameter_sheet!$D$9))+$R$9*COS($R$7*(K1463-Mode1_Parameter_sheet!$D$9))+$R$11*SIN($R$7*(K1463-Mode1_Parameter_sheet!$D$9))</f>
        <v>-2.5838981429665746E-3</v>
      </c>
      <c r="M1463" s="33">
        <f>L1463+Mode1_Parameter_sheet!$D$7</f>
        <v>0.14935334526206631</v>
      </c>
      <c r="N1463" s="33">
        <f>$R$8*COS($R$6*(K1463-Mode1_Parameter_sheet!$D$9))+$R$10*SIN($R$6*(K1463-Mode1_Parameter_sheet!$D$9))-$R$9*COS($R$7*(K1463-Mode1_Parameter_sheet!$D$9))-$R$11*SIN($R$7*(K1463-Mode1_Parameter_sheet!$D$9))</f>
        <v>7.1427433659112249E-3</v>
      </c>
      <c r="O1463" s="33">
        <f>N1463+Mode1_Parameter_sheet!$D$8</f>
        <v>0.55650836995974307</v>
      </c>
    </row>
    <row r="1464" spans="2:15">
      <c r="B1464" s="29">
        <v>1458</v>
      </c>
      <c r="C1464" s="26">
        <v>48.6</v>
      </c>
      <c r="D1464" s="26">
        <v>0.16313679889999999</v>
      </c>
      <c r="E1464" s="26">
        <v>0.13425866959999999</v>
      </c>
      <c r="F1464" s="26">
        <f>D1464-Mode1_Parameter_sheet!$D$7</f>
        <v>1.1199555494967095E-2</v>
      </c>
      <c r="G1464" s="26">
        <v>0.55019483209999998</v>
      </c>
      <c r="H1464" s="26">
        <v>-2.5259493090000001E-2</v>
      </c>
      <c r="I1464" s="26">
        <f>G1464-Mode1_Parameter_sheet!$D$8</f>
        <v>8.2920550616816247E-4</v>
      </c>
      <c r="K1464" s="26">
        <v>48.6</v>
      </c>
      <c r="L1464" s="33">
        <f>$R$8*COS($R$6*(K1464-Mode1_Parameter_sheet!$D$9))+$R$10*SIN($R$6*(K1464-Mode1_Parameter_sheet!$D$9))+$R$9*COS($R$7*(K1464-Mode1_Parameter_sheet!$D$9))+$R$11*SIN($R$7*(K1464-Mode1_Parameter_sheet!$D$9))</f>
        <v>2.8048534283189389E-3</v>
      </c>
      <c r="M1464" s="33">
        <f>L1464+Mode1_Parameter_sheet!$D$7</f>
        <v>0.15474209683335183</v>
      </c>
      <c r="N1464" s="33">
        <f>$R$8*COS($R$6*(K1464-Mode1_Parameter_sheet!$D$9))+$R$10*SIN($R$6*(K1464-Mode1_Parameter_sheet!$D$9))-$R$9*COS($R$7*(K1464-Mode1_Parameter_sheet!$D$9))-$R$11*SIN($R$7*(K1464-Mode1_Parameter_sheet!$D$9))</f>
        <v>6.0934115698166331E-3</v>
      </c>
      <c r="O1464" s="33">
        <f>N1464+Mode1_Parameter_sheet!$D$8</f>
        <v>0.5554590381636485</v>
      </c>
    </row>
    <row r="1465" spans="2:15">
      <c r="B1465" s="29">
        <v>1459</v>
      </c>
      <c r="C1465" s="26">
        <v>48.633333329999999</v>
      </c>
      <c r="D1465" s="26">
        <v>0.16764050920000001</v>
      </c>
      <c r="E1465" s="26">
        <v>0.13161193760000001</v>
      </c>
      <c r="F1465" s="26">
        <f>D1465-Mode1_Parameter_sheet!$D$7</f>
        <v>1.5703265794967114E-2</v>
      </c>
      <c r="G1465" s="26">
        <v>0.5494102716</v>
      </c>
      <c r="H1465" s="26">
        <v>-2.2763304880000002E-2</v>
      </c>
      <c r="I1465" s="26">
        <f>G1465-Mode1_Parameter_sheet!$D$8</f>
        <v>4.4645006168186896E-5</v>
      </c>
      <c r="K1465" s="26">
        <v>48.633333329999999</v>
      </c>
      <c r="L1465" s="33">
        <f>$R$8*COS($R$6*(K1465-Mode1_Parameter_sheet!$D$9))+$R$10*SIN($R$6*(K1465-Mode1_Parameter_sheet!$D$9))+$R$9*COS($R$7*(K1465-Mode1_Parameter_sheet!$D$9))+$R$11*SIN($R$7*(K1465-Mode1_Parameter_sheet!$D$9))</f>
        <v>8.1833018084595185E-3</v>
      </c>
      <c r="M1465" s="33">
        <f>L1465+Mode1_Parameter_sheet!$D$7</f>
        <v>0.16012054521349242</v>
      </c>
      <c r="N1465" s="33">
        <f>$R$8*COS($R$6*(K1465-Mode1_Parameter_sheet!$D$9))+$R$10*SIN($R$6*(K1465-Mode1_Parameter_sheet!$D$9))-$R$9*COS($R$7*(K1465-Mode1_Parameter_sheet!$D$9))-$R$11*SIN($R$7*(K1465-Mode1_Parameter_sheet!$D$9))</f>
        <v>4.9990446965693129E-3</v>
      </c>
      <c r="O1465" s="33">
        <f>N1465+Mode1_Parameter_sheet!$D$8</f>
        <v>0.55436467129040112</v>
      </c>
    </row>
    <row r="1466" spans="2:15">
      <c r="B1466" s="29">
        <v>1460</v>
      </c>
      <c r="C1466" s="26">
        <v>48.666666669999998</v>
      </c>
      <c r="D1466" s="26">
        <v>0.17191092799999999</v>
      </c>
      <c r="E1466" s="26">
        <v>0.12777148999999999</v>
      </c>
      <c r="F1466" s="26">
        <f>D1466-Mode1_Parameter_sheet!$D$7</f>
        <v>1.9973684594967095E-2</v>
      </c>
      <c r="G1466" s="26">
        <v>0.54867727840000002</v>
      </c>
      <c r="H1466" s="26">
        <v>-2.2085454670000001E-2</v>
      </c>
      <c r="I1466" s="26">
        <f>G1466-Mode1_Parameter_sheet!$D$8</f>
        <v>-6.8834819383178925E-4</v>
      </c>
      <c r="K1466" s="26">
        <v>48.666666669999998</v>
      </c>
      <c r="L1466" s="33">
        <f>$R$8*COS($R$6*(K1466-Mode1_Parameter_sheet!$D$9))+$R$10*SIN($R$6*(K1466-Mode1_Parameter_sheet!$D$9))+$R$9*COS($R$7*(K1466-Mode1_Parameter_sheet!$D$9))+$R$11*SIN($R$7*(K1466-Mode1_Parameter_sheet!$D$9))</f>
        <v>1.3503946137004764E-2</v>
      </c>
      <c r="M1466" s="33">
        <f>L1466+Mode1_Parameter_sheet!$D$7</f>
        <v>0.16544118954203765</v>
      </c>
      <c r="N1466" s="33">
        <f>$R$8*COS($R$6*(K1466-Mode1_Parameter_sheet!$D$9))+$R$10*SIN($R$6*(K1466-Mode1_Parameter_sheet!$D$9))-$R$9*COS($R$7*(K1466-Mode1_Parameter_sheet!$D$9))-$R$11*SIN($R$7*(K1466-Mode1_Parameter_sheet!$D$9))</f>
        <v>3.8805021695227301E-3</v>
      </c>
      <c r="O1466" s="33">
        <f>N1466+Mode1_Parameter_sheet!$D$8</f>
        <v>0.55324612876335455</v>
      </c>
    </row>
    <row r="1467" spans="2:15">
      <c r="B1467" s="29">
        <v>1461</v>
      </c>
      <c r="C1467" s="26">
        <v>48.7</v>
      </c>
      <c r="D1467" s="26">
        <v>0.17615860859999999</v>
      </c>
      <c r="E1467" s="26">
        <v>0.1238657408</v>
      </c>
      <c r="F1467" s="26">
        <f>D1467-Mode1_Parameter_sheet!$D$7</f>
        <v>2.4221365194967093E-2</v>
      </c>
      <c r="G1467" s="26">
        <v>0.54793790789999997</v>
      </c>
      <c r="H1467" s="26">
        <v>-2.1996402259999999E-2</v>
      </c>
      <c r="I1467" s="26">
        <f>G1467-Mode1_Parameter_sheet!$D$8</f>
        <v>-1.4277186938318476E-3</v>
      </c>
      <c r="K1467" s="26">
        <v>48.7</v>
      </c>
      <c r="L1467" s="33">
        <f>$R$8*COS($R$6*(K1467-Mode1_Parameter_sheet!$D$9))+$R$10*SIN($R$6*(K1467-Mode1_Parameter_sheet!$D$9))+$R$9*COS($R$7*(K1467-Mode1_Parameter_sheet!$D$9))+$R$11*SIN($R$7*(K1467-Mode1_Parameter_sheet!$D$9))</f>
        <v>1.8719713278410061E-2</v>
      </c>
      <c r="M1467" s="33">
        <f>L1467+Mode1_Parameter_sheet!$D$7</f>
        <v>0.17065695668344297</v>
      </c>
      <c r="N1467" s="33">
        <f>$R$8*COS($R$6*(K1467-Mode1_Parameter_sheet!$D$9))+$R$10*SIN($R$6*(K1467-Mode1_Parameter_sheet!$D$9))-$R$9*COS($R$7*(K1467-Mode1_Parameter_sheet!$D$9))-$R$11*SIN($R$7*(K1467-Mode1_Parameter_sheet!$D$9))</f>
        <v>2.7587217528710732E-3</v>
      </c>
      <c r="O1467" s="33">
        <f>N1467+Mode1_Parameter_sheet!$D$8</f>
        <v>0.55212434834670288</v>
      </c>
    </row>
    <row r="1468" spans="2:15">
      <c r="B1468" s="29">
        <v>1462</v>
      </c>
      <c r="C1468" s="26">
        <v>48.733333330000001</v>
      </c>
      <c r="D1468" s="26">
        <v>0.1801686441</v>
      </c>
      <c r="E1468" s="26">
        <v>0.11309033390000001</v>
      </c>
      <c r="F1468" s="26">
        <f>D1468-Mode1_Parameter_sheet!$D$7</f>
        <v>2.8231400694967101E-2</v>
      </c>
      <c r="G1468" s="26">
        <v>0.54721085160000005</v>
      </c>
      <c r="H1468" s="26">
        <v>-2.1336652479999999E-2</v>
      </c>
      <c r="I1468" s="26">
        <f>G1468-Mode1_Parameter_sheet!$D$8</f>
        <v>-2.1547749938317651E-3</v>
      </c>
      <c r="K1468" s="26">
        <v>48.733333330000001</v>
      </c>
      <c r="L1468" s="33">
        <f>$R$8*COS($R$6*(K1468-Mode1_Parameter_sheet!$D$9))+$R$10*SIN($R$6*(K1468-Mode1_Parameter_sheet!$D$9))+$R$9*COS($R$7*(K1468-Mode1_Parameter_sheet!$D$9))+$R$11*SIN($R$7*(K1468-Mode1_Parameter_sheet!$D$9))</f>
        <v>2.3784407806277441E-2</v>
      </c>
      <c r="M1468" s="33">
        <f>L1468+Mode1_Parameter_sheet!$D$7</f>
        <v>0.17572165121131034</v>
      </c>
      <c r="N1468" s="33">
        <f>$R$8*COS($R$6*(K1468-Mode1_Parameter_sheet!$D$9))+$R$10*SIN($R$6*(K1468-Mode1_Parameter_sheet!$D$9))-$R$9*COS($R$7*(K1468-Mode1_Parameter_sheet!$D$9))-$R$11*SIN($R$7*(K1468-Mode1_Parameter_sheet!$D$9))</f>
        <v>1.6544396630149352E-3</v>
      </c>
      <c r="O1468" s="33">
        <f>N1468+Mode1_Parameter_sheet!$D$8</f>
        <v>0.55102006625684674</v>
      </c>
    </row>
    <row r="1469" spans="2:15">
      <c r="B1469" s="29">
        <v>1463</v>
      </c>
      <c r="C1469" s="26">
        <v>48.766666669999999</v>
      </c>
      <c r="D1469" s="26">
        <v>0.18369796420000001</v>
      </c>
      <c r="E1469" s="26">
        <v>0.1061853769</v>
      </c>
      <c r="F1469" s="26">
        <f>D1469-Mode1_Parameter_sheet!$D$7</f>
        <v>3.1760720794967112E-2</v>
      </c>
      <c r="G1469" s="26">
        <v>0.54651546439999998</v>
      </c>
      <c r="H1469" s="26">
        <v>-1.882562309E-2</v>
      </c>
      <c r="I1469" s="26">
        <f>G1469-Mode1_Parameter_sheet!$D$8</f>
        <v>-2.8501621938318289E-3</v>
      </c>
      <c r="K1469" s="26">
        <v>48.766666669999999</v>
      </c>
      <c r="L1469" s="33">
        <f>$R$8*COS($R$6*(K1469-Mode1_Parameter_sheet!$D$9))+$R$10*SIN($R$6*(K1469-Mode1_Parameter_sheet!$D$9))+$R$9*COS($R$7*(K1469-Mode1_Parameter_sheet!$D$9))+$R$11*SIN($R$7*(K1469-Mode1_Parameter_sheet!$D$9))</f>
        <v>2.8653139638104008E-2</v>
      </c>
      <c r="M1469" s="33">
        <f>L1469+Mode1_Parameter_sheet!$D$7</f>
        <v>0.1805903830431369</v>
      </c>
      <c r="N1469" s="33">
        <f>$R$8*COS($R$6*(K1469-Mode1_Parameter_sheet!$D$9))+$R$10*SIN($R$6*(K1469-Mode1_Parameter_sheet!$D$9))-$R$9*COS($R$7*(K1469-Mode1_Parameter_sheet!$D$9))-$R$11*SIN($R$7*(K1469-Mode1_Parameter_sheet!$D$9))</f>
        <v>5.879173106198704E-4</v>
      </c>
      <c r="O1469" s="33">
        <f>N1469+Mode1_Parameter_sheet!$D$8</f>
        <v>0.54995354390445172</v>
      </c>
    </row>
    <row r="1470" spans="2:15">
      <c r="B1470" s="29">
        <v>1464</v>
      </c>
      <c r="C1470" s="26">
        <v>48.8</v>
      </c>
      <c r="D1470" s="26">
        <v>0.18724766919999999</v>
      </c>
      <c r="E1470" s="26">
        <v>0.1013717898</v>
      </c>
      <c r="F1470" s="26">
        <f>D1470-Mode1_Parameter_sheet!$D$7</f>
        <v>3.5310425794967099E-2</v>
      </c>
      <c r="G1470" s="26">
        <v>0.54595581010000005</v>
      </c>
      <c r="H1470" s="26">
        <v>-1.2163815499999999E-2</v>
      </c>
      <c r="I1470" s="26">
        <f>G1470-Mode1_Parameter_sheet!$D$8</f>
        <v>-3.4098164938317632E-3</v>
      </c>
      <c r="K1470" s="26">
        <v>48.8</v>
      </c>
      <c r="L1470" s="33">
        <f>$R$8*COS($R$6*(K1470-Mode1_Parameter_sheet!$D$9))+$R$10*SIN($R$6*(K1470-Mode1_Parameter_sheet!$D$9))+$R$9*COS($R$7*(K1470-Mode1_Parameter_sheet!$D$9))+$R$11*SIN($R$7*(K1470-Mode1_Parameter_sheet!$D$9))</f>
        <v>3.3282740499070373E-2</v>
      </c>
      <c r="M1470" s="33">
        <f>L1470+Mode1_Parameter_sheet!$D$7</f>
        <v>0.18521998390410327</v>
      </c>
      <c r="N1470" s="33">
        <f>$R$8*COS($R$6*(K1470-Mode1_Parameter_sheet!$D$9))+$R$10*SIN($R$6*(K1470-Mode1_Parameter_sheet!$D$9))-$R$9*COS($R$7*(K1470-Mode1_Parameter_sheet!$D$9))-$R$11*SIN($R$7*(K1470-Mode1_Parameter_sheet!$D$9))</f>
        <v>-4.2132523256201843E-4</v>
      </c>
      <c r="O1470" s="33">
        <f>N1470+Mode1_Parameter_sheet!$D$8</f>
        <v>0.54894430136126982</v>
      </c>
    </row>
    <row r="1471" spans="2:15">
      <c r="B1471" s="29">
        <v>1465</v>
      </c>
      <c r="C1471" s="26">
        <v>48.833333330000002</v>
      </c>
      <c r="D1471" s="26">
        <v>0.19045608350000001</v>
      </c>
      <c r="E1471" s="26">
        <v>8.8667361969999997E-2</v>
      </c>
      <c r="F1471" s="26">
        <f>D1471-Mode1_Parameter_sheet!$D$7</f>
        <v>3.8518840094967116E-2</v>
      </c>
      <c r="G1471" s="26">
        <v>0.54570454339999996</v>
      </c>
      <c r="H1471" s="26">
        <v>-1.085305219E-2</v>
      </c>
      <c r="I1471" s="26">
        <f>G1471-Mode1_Parameter_sheet!$D$8</f>
        <v>-3.6610831938318489E-3</v>
      </c>
      <c r="K1471" s="26">
        <v>48.833333330000002</v>
      </c>
      <c r="L1471" s="33">
        <f>$R$8*COS($R$6*(K1471-Mode1_Parameter_sheet!$D$9))+$R$10*SIN($R$6*(K1471-Mode1_Parameter_sheet!$D$9))+$R$9*COS($R$7*(K1471-Mode1_Parameter_sheet!$D$9))+$R$11*SIN($R$7*(K1471-Mode1_Parameter_sheet!$D$9))</f>
        <v>3.763217725269425E-2</v>
      </c>
      <c r="M1471" s="33">
        <f>L1471+Mode1_Parameter_sheet!$D$7</f>
        <v>0.18956942065772714</v>
      </c>
      <c r="N1471" s="33">
        <f>$R$8*COS($R$6*(K1471-Mode1_Parameter_sheet!$D$9))+$R$10*SIN($R$6*(K1471-Mode1_Parameter_sheet!$D$9))-$R$9*COS($R$7*(K1471-Mode1_Parameter_sheet!$D$9))-$R$11*SIN($R$7*(K1471-Mode1_Parameter_sheet!$D$9))</f>
        <v>-1.3547686558459046E-3</v>
      </c>
      <c r="O1471" s="33">
        <f>N1471+Mode1_Parameter_sheet!$D$8</f>
        <v>0.54801085793798587</v>
      </c>
    </row>
    <row r="1472" spans="2:15">
      <c r="B1472" s="29">
        <v>1466</v>
      </c>
      <c r="C1472" s="26">
        <v>48.866666670000001</v>
      </c>
      <c r="D1472" s="26">
        <v>0.19315882670000001</v>
      </c>
      <c r="E1472" s="26">
        <v>8.0963112650000002E-2</v>
      </c>
      <c r="F1472" s="26">
        <f>D1472-Mode1_Parameter_sheet!$D$7</f>
        <v>4.1221583294967112E-2</v>
      </c>
      <c r="G1472" s="26">
        <v>0.54523227320000001</v>
      </c>
      <c r="H1472" s="26">
        <v>-9.7421941259999995E-3</v>
      </c>
      <c r="I1472" s="26">
        <f>G1472-Mode1_Parameter_sheet!$D$8</f>
        <v>-4.1333533938318068E-3</v>
      </c>
      <c r="K1472" s="26">
        <v>48.866666670000001</v>
      </c>
      <c r="L1472" s="33">
        <f>$R$8*COS($R$6*(K1472-Mode1_Parameter_sheet!$D$9))+$R$10*SIN($R$6*(K1472-Mode1_Parameter_sheet!$D$9))+$R$9*COS($R$7*(K1472-Mode1_Parameter_sheet!$D$9))+$R$11*SIN($R$7*(K1472-Mode1_Parameter_sheet!$D$9))</f>
        <v>4.1662931641363081E-2</v>
      </c>
      <c r="M1472" s="33">
        <f>L1472+Mode1_Parameter_sheet!$D$7</f>
        <v>0.19360017504639598</v>
      </c>
      <c r="N1472" s="33">
        <f>$R$8*COS($R$6*(K1472-Mode1_Parameter_sheet!$D$9))+$R$10*SIN($R$6*(K1472-Mode1_Parameter_sheet!$D$9))-$R$9*COS($R$7*(K1472-Mode1_Parameter_sheet!$D$9))-$R$11*SIN($R$7*(K1472-Mode1_Parameter_sheet!$D$9))</f>
        <v>-2.1951378268712241E-3</v>
      </c>
      <c r="O1472" s="33">
        <f>N1472+Mode1_Parameter_sheet!$D$8</f>
        <v>0.54717048876696062</v>
      </c>
    </row>
    <row r="1473" spans="2:15">
      <c r="B1473" s="29">
        <v>1467</v>
      </c>
      <c r="C1473" s="26">
        <v>48.9</v>
      </c>
      <c r="D1473" s="26">
        <v>0.1958536243</v>
      </c>
      <c r="E1473" s="26">
        <v>7.2401927800000002E-2</v>
      </c>
      <c r="F1473" s="26">
        <f>D1473-Mode1_Parameter_sheet!$D$7</f>
        <v>4.3916380894967105E-2</v>
      </c>
      <c r="G1473" s="26">
        <v>0.54505506380000002</v>
      </c>
      <c r="H1473" s="26">
        <v>-2.6886838569999999E-3</v>
      </c>
      <c r="I1473" s="26">
        <f>G1473-Mode1_Parameter_sheet!$D$8</f>
        <v>-4.3105627938317959E-3</v>
      </c>
      <c r="K1473" s="26">
        <v>48.9</v>
      </c>
      <c r="L1473" s="33">
        <f>$R$8*COS($R$6*(K1473-Mode1_Parameter_sheet!$D$9))+$R$10*SIN($R$6*(K1473-Mode1_Parameter_sheet!$D$9))+$R$9*COS($R$7*(K1473-Mode1_Parameter_sheet!$D$9))+$R$11*SIN($R$7*(K1473-Mode1_Parameter_sheet!$D$9))</f>
        <v>4.5339357730848448E-2</v>
      </c>
      <c r="M1473" s="33">
        <f>L1473+Mode1_Parameter_sheet!$D$7</f>
        <v>0.19727660113588136</v>
      </c>
      <c r="N1473" s="33">
        <f>$R$8*COS($R$6*(K1473-Mode1_Parameter_sheet!$D$9))+$R$10*SIN($R$6*(K1473-Mode1_Parameter_sheet!$D$9))-$R$9*COS($R$7*(K1473-Mode1_Parameter_sheet!$D$9))-$R$11*SIN($R$7*(K1473-Mode1_Parameter_sheet!$D$9))</f>
        <v>-2.9266297153544112E-3</v>
      </c>
      <c r="O1473" s="33">
        <f>N1473+Mode1_Parameter_sheet!$D$8</f>
        <v>0.54643899687847741</v>
      </c>
    </row>
    <row r="1474" spans="2:15">
      <c r="B1474" s="29">
        <v>1468</v>
      </c>
      <c r="C1474" s="26">
        <v>48.933333330000004</v>
      </c>
      <c r="D1474" s="26">
        <v>0.19798562189999999</v>
      </c>
      <c r="E1474" s="26">
        <v>5.5217767350000002E-2</v>
      </c>
      <c r="F1474" s="26">
        <f>D1474-Mode1_Parameter_sheet!$D$7</f>
        <v>4.6048378494967096E-2</v>
      </c>
      <c r="G1474" s="26">
        <v>0.54505302769999997</v>
      </c>
      <c r="H1474" s="26">
        <v>2.0922394119999999E-4</v>
      </c>
      <c r="I1474" s="26">
        <f>G1474-Mode1_Parameter_sheet!$D$8</f>
        <v>-4.3125988938318427E-3</v>
      </c>
      <c r="K1474" s="26">
        <v>48.933333330000004</v>
      </c>
      <c r="L1474" s="33">
        <f>$R$8*COS($R$6*(K1474-Mode1_Parameter_sheet!$D$9))+$R$10*SIN($R$6*(K1474-Mode1_Parameter_sheet!$D$9))+$R$9*COS($R$7*(K1474-Mode1_Parameter_sheet!$D$9))+$R$11*SIN($R$7*(K1474-Mode1_Parameter_sheet!$D$9))</f>
        <v>4.8629022549161495E-2</v>
      </c>
      <c r="M1474" s="33">
        <f>L1474+Mode1_Parameter_sheet!$D$7</f>
        <v>0.20056626595419438</v>
      </c>
      <c r="N1474" s="33">
        <f>$R$8*COS($R$6*(K1474-Mode1_Parameter_sheet!$D$9))+$R$10*SIN($R$6*(K1474-Mode1_Parameter_sheet!$D$9))-$R$9*COS($R$7*(K1474-Mode1_Parameter_sheet!$D$9))-$R$11*SIN($R$7*(K1474-Mode1_Parameter_sheet!$D$9))</f>
        <v>-3.5351248893076559E-3</v>
      </c>
      <c r="O1474" s="33">
        <f>N1474+Mode1_Parameter_sheet!$D$8</f>
        <v>0.54583050170452418</v>
      </c>
    </row>
    <row r="1475" spans="2:15">
      <c r="B1475" s="29">
        <v>1469</v>
      </c>
      <c r="C1475" s="26">
        <v>48.966666670000002</v>
      </c>
      <c r="D1475" s="26">
        <v>0.19953480879999999</v>
      </c>
      <c r="E1475" s="26">
        <v>4.3970896269999997E-2</v>
      </c>
      <c r="F1475" s="26">
        <f>D1475-Mode1_Parameter_sheet!$D$7</f>
        <v>4.7597565394967095E-2</v>
      </c>
      <c r="G1475" s="26">
        <v>0.54506901200000002</v>
      </c>
      <c r="H1475" s="26">
        <v>6.6840626309999998E-3</v>
      </c>
      <c r="I1475" s="26">
        <f>G1475-Mode1_Parameter_sheet!$D$8</f>
        <v>-4.2966145938317934E-3</v>
      </c>
      <c r="K1475" s="26">
        <v>48.966666670000002</v>
      </c>
      <c r="L1475" s="33">
        <f>$R$8*COS($R$6*(K1475-Mode1_Parameter_sheet!$D$9))+$R$10*SIN($R$6*(K1475-Mode1_Parameter_sheet!$D$9))+$R$9*COS($R$7*(K1475-Mode1_Parameter_sheet!$D$9))+$R$11*SIN($R$7*(K1475-Mode1_Parameter_sheet!$D$9))</f>
        <v>5.1503004725294836E-2</v>
      </c>
      <c r="M1475" s="33">
        <f>L1475+Mode1_Parameter_sheet!$D$7</f>
        <v>0.20344024813032774</v>
      </c>
      <c r="N1475" s="33">
        <f>$R$8*COS($R$6*(K1475-Mode1_Parameter_sheet!$D$9))+$R$10*SIN($R$6*(K1475-Mode1_Parameter_sheet!$D$9))-$R$9*COS($R$7*(K1475-Mode1_Parameter_sheet!$D$9))-$R$11*SIN($R$7*(K1475-Mode1_Parameter_sheet!$D$9))</f>
        <v>-4.0083754825547546E-3</v>
      </c>
      <c r="O1475" s="33">
        <f>N1475+Mode1_Parameter_sheet!$D$8</f>
        <v>0.54535725111127709</v>
      </c>
    </row>
    <row r="1476" spans="2:15">
      <c r="B1476" s="29">
        <v>1470</v>
      </c>
      <c r="C1476" s="26">
        <v>49</v>
      </c>
      <c r="D1476" s="26">
        <v>0.200917015</v>
      </c>
      <c r="E1476" s="26">
        <v>3.3257763209999999E-2</v>
      </c>
      <c r="F1476" s="26">
        <f>D1476-Mode1_Parameter_sheet!$D$7</f>
        <v>4.8979771594967109E-2</v>
      </c>
      <c r="G1476" s="26">
        <v>0.54549863180000002</v>
      </c>
      <c r="H1476" s="26">
        <v>1.1008781590000001E-2</v>
      </c>
      <c r="I1476" s="26">
        <f>G1476-Mode1_Parameter_sheet!$D$8</f>
        <v>-3.8669947938317906E-3</v>
      </c>
      <c r="K1476" s="26">
        <v>49</v>
      </c>
      <c r="L1476" s="33">
        <f>$R$8*COS($R$6*(K1476-Mode1_Parameter_sheet!$D$9))+$R$10*SIN($R$6*(K1476-Mode1_Parameter_sheet!$D$9))+$R$9*COS($R$7*(K1476-Mode1_Parameter_sheet!$D$9))+$R$11*SIN($R$7*(K1476-Mode1_Parameter_sheet!$D$9))</f>
        <v>5.3936161679814944E-2</v>
      </c>
      <c r="M1476" s="33">
        <f>L1476+Mode1_Parameter_sheet!$D$7</f>
        <v>0.20587340508484783</v>
      </c>
      <c r="N1476" s="33">
        <f>$R$8*COS($R$6*(K1476-Mode1_Parameter_sheet!$D$9))+$R$10*SIN($R$6*(K1476-Mode1_Parameter_sheet!$D$9))-$R$9*COS($R$7*(K1476-Mode1_Parameter_sheet!$D$9))-$R$11*SIN($R$7*(K1476-Mode1_Parameter_sheet!$D$9))</f>
        <v>-4.3361704938092299E-3</v>
      </c>
      <c r="O1476" s="33">
        <f>N1476+Mode1_Parameter_sheet!$D$8</f>
        <v>0.54502945610002262</v>
      </c>
    </row>
    <row r="1477" spans="2:15">
      <c r="B1477" s="29">
        <v>1471</v>
      </c>
      <c r="C1477" s="26">
        <v>49.033333329999998</v>
      </c>
      <c r="D1477" s="26">
        <v>0.20175199299999999</v>
      </c>
      <c r="E1477" s="26">
        <v>2.063890941E-2</v>
      </c>
      <c r="F1477" s="26">
        <f>D1477-Mode1_Parameter_sheet!$D$7</f>
        <v>4.9814749594967095E-2</v>
      </c>
      <c r="G1477" s="26">
        <v>0.54580293079999997</v>
      </c>
      <c r="H1477" s="26">
        <v>1.4652861099999999E-2</v>
      </c>
      <c r="I1477" s="26">
        <f>G1477-Mode1_Parameter_sheet!$D$8</f>
        <v>-3.5626957938318382E-3</v>
      </c>
      <c r="K1477" s="26">
        <v>49.033333329999998</v>
      </c>
      <c r="L1477" s="33">
        <f>$R$8*COS($R$6*(K1477-Mode1_Parameter_sheet!$D$9))+$R$10*SIN($R$6*(K1477-Mode1_Parameter_sheet!$D$9))+$R$9*COS($R$7*(K1477-Mode1_Parameter_sheet!$D$9))+$R$11*SIN($R$7*(K1477-Mode1_Parameter_sheet!$D$9))</f>
        <v>5.5907367916192025E-2</v>
      </c>
      <c r="M1477" s="33">
        <f>L1477+Mode1_Parameter_sheet!$D$7</f>
        <v>0.20784461132122492</v>
      </c>
      <c r="N1477" s="33">
        <f>$R$8*COS($R$6*(K1477-Mode1_Parameter_sheet!$D$9))+$R$10*SIN($R$6*(K1477-Mode1_Parameter_sheet!$D$9))-$R$9*COS($R$7*(K1477-Mode1_Parameter_sheet!$D$9))-$R$11*SIN($R$7*(K1477-Mode1_Parameter_sheet!$D$9))</f>
        <v>-4.5104768995180601E-3</v>
      </c>
      <c r="O1477" s="33">
        <f>N1477+Mode1_Parameter_sheet!$D$8</f>
        <v>0.5448551496943137</v>
      </c>
    </row>
    <row r="1478" spans="2:15">
      <c r="B1478" s="29">
        <v>1472</v>
      </c>
      <c r="C1478" s="26">
        <v>49.066666669999996</v>
      </c>
      <c r="D1478" s="26">
        <v>0.20229294219999999</v>
      </c>
      <c r="E1478" s="26">
        <v>9.0653339559999997E-3</v>
      </c>
      <c r="F1478" s="26">
        <f>D1478-Mode1_Parameter_sheet!$D$7</f>
        <v>5.0355698794967096E-2</v>
      </c>
      <c r="G1478" s="26">
        <v>0.5464754892</v>
      </c>
      <c r="H1478" s="26">
        <v>2.0865511010000001E-2</v>
      </c>
      <c r="I1478" s="26">
        <f>G1478-Mode1_Parameter_sheet!$D$8</f>
        <v>-2.8901373938318153E-3</v>
      </c>
      <c r="K1478" s="26">
        <v>49.066666669999996</v>
      </c>
      <c r="L1478" s="33">
        <f>$R$8*COS($R$6*(K1478-Mode1_Parameter_sheet!$D$9))+$R$10*SIN($R$6*(K1478-Mode1_Parameter_sheet!$D$9))+$R$9*COS($R$7*(K1478-Mode1_Parameter_sheet!$D$9))+$R$11*SIN($R$7*(K1478-Mode1_Parameter_sheet!$D$9))</f>
        <v>5.739970650926407E-2</v>
      </c>
      <c r="M1478" s="33">
        <f>L1478+Mode1_Parameter_sheet!$D$7</f>
        <v>0.20933694991429697</v>
      </c>
      <c r="N1478" s="33">
        <f>$R$8*COS($R$6*(K1478-Mode1_Parameter_sheet!$D$9))+$R$10*SIN($R$6*(K1478-Mode1_Parameter_sheet!$D$9))-$R$9*COS($R$7*(K1478-Mode1_Parameter_sheet!$D$9))-$R$11*SIN($R$7*(K1478-Mode1_Parameter_sheet!$D$9))</f>
        <v>-4.5255522918752206E-3</v>
      </c>
      <c r="O1478" s="33">
        <f>N1478+Mode1_Parameter_sheet!$D$8</f>
        <v>0.54484007430195658</v>
      </c>
    </row>
    <row r="1479" spans="2:15">
      <c r="B1479" s="29">
        <v>1473</v>
      </c>
      <c r="C1479" s="26">
        <v>49.1</v>
      </c>
      <c r="D1479" s="26">
        <v>0.20235634860000001</v>
      </c>
      <c r="E1479" s="26">
        <v>-7.8504700090000004E-3</v>
      </c>
      <c r="F1479" s="26">
        <f>D1479-Mode1_Parameter_sheet!$D$7</f>
        <v>5.0419105194967118E-2</v>
      </c>
      <c r="G1479" s="26">
        <v>0.54719396490000005</v>
      </c>
      <c r="H1479" s="26">
        <v>2.2445735299999998E-2</v>
      </c>
      <c r="I1479" s="26">
        <f>G1479-Mode1_Parameter_sheet!$D$8</f>
        <v>-2.1716616938317612E-3</v>
      </c>
      <c r="K1479" s="26">
        <v>49.1</v>
      </c>
      <c r="L1479" s="33">
        <f>$R$8*COS($R$6*(K1479-Mode1_Parameter_sheet!$D$9))+$R$10*SIN($R$6*(K1479-Mode1_Parameter_sheet!$D$9))+$R$9*COS($R$7*(K1479-Mode1_Parameter_sheet!$D$9))+$R$11*SIN($R$7*(K1479-Mode1_Parameter_sheet!$D$9))</f>
        <v>5.8400622791999555E-2</v>
      </c>
      <c r="M1479" s="33">
        <f>L1479+Mode1_Parameter_sheet!$D$7</f>
        <v>0.21033786619703246</v>
      </c>
      <c r="N1479" s="33">
        <f>$R$8*COS($R$6*(K1479-Mode1_Parameter_sheet!$D$9))+$R$10*SIN($R$6*(K1479-Mode1_Parameter_sheet!$D$9))-$R$9*COS($R$7*(K1479-Mode1_Parameter_sheet!$D$9))-$R$11*SIN($R$7*(K1479-Mode1_Parameter_sheet!$D$9))</f>
        <v>-4.3780299826658778E-3</v>
      </c>
      <c r="O1479" s="33">
        <f>N1479+Mode1_Parameter_sheet!$D$8</f>
        <v>0.54498759661116591</v>
      </c>
    </row>
    <row r="1480" spans="2:15">
      <c r="B1480" s="29">
        <v>1474</v>
      </c>
      <c r="C1480" s="26">
        <v>49.133333329999999</v>
      </c>
      <c r="D1480" s="26">
        <v>0.2017695776</v>
      </c>
      <c r="E1480" s="26">
        <v>-2.122031534E-2</v>
      </c>
      <c r="F1480" s="26">
        <f>D1480-Mode1_Parameter_sheet!$D$7</f>
        <v>4.9832334194967104E-2</v>
      </c>
      <c r="G1480" s="26">
        <v>0.54797187160000005</v>
      </c>
      <c r="H1480" s="26">
        <v>2.4057060370000001E-2</v>
      </c>
      <c r="I1480" s="26">
        <f>G1480-Mode1_Parameter_sheet!$D$8</f>
        <v>-1.3937549938317639E-3</v>
      </c>
      <c r="K1480" s="26">
        <v>49.133333329999999</v>
      </c>
      <c r="L1480" s="33">
        <f>$R$8*COS($R$6*(K1480-Mode1_Parameter_sheet!$D$9))+$R$10*SIN($R$6*(K1480-Mode1_Parameter_sheet!$D$9))+$R$9*COS($R$7*(K1480-Mode1_Parameter_sheet!$D$9))+$R$11*SIN($R$7*(K1480-Mode1_Parameter_sheet!$D$9))</f>
        <v>5.8902039685983051E-2</v>
      </c>
      <c r="M1480" s="33">
        <f>L1480+Mode1_Parameter_sheet!$D$7</f>
        <v>0.21083928309101596</v>
      </c>
      <c r="N1480" s="33">
        <f>$R$8*COS($R$6*(K1480-Mode1_Parameter_sheet!$D$9))+$R$10*SIN($R$6*(K1480-Mode1_Parameter_sheet!$D$9))-$R$9*COS($R$7*(K1480-Mode1_Parameter_sheet!$D$9))-$R$11*SIN($R$7*(K1480-Mode1_Parameter_sheet!$D$9))</f>
        <v>-4.0669745360582543E-3</v>
      </c>
      <c r="O1480" s="33">
        <f>N1480+Mode1_Parameter_sheet!$D$8</f>
        <v>0.54529865205777361</v>
      </c>
    </row>
    <row r="1481" spans="2:15">
      <c r="B1481" s="29">
        <v>1475</v>
      </c>
      <c r="C1481" s="26">
        <v>49.166666669999998</v>
      </c>
      <c r="D1481" s="26">
        <v>0.20094166090000001</v>
      </c>
      <c r="E1481" s="26">
        <v>-3.2943096009999999E-2</v>
      </c>
      <c r="F1481" s="26">
        <f>D1481-Mode1_Parameter_sheet!$D$7</f>
        <v>4.9004417494967117E-2</v>
      </c>
      <c r="G1481" s="26">
        <v>0.54879776889999998</v>
      </c>
      <c r="H1481" s="26">
        <v>3.020579092E-2</v>
      </c>
      <c r="I1481" s="26">
        <f>G1481-Mode1_Parameter_sheet!$D$8</f>
        <v>-5.6785769383183027E-4</v>
      </c>
      <c r="K1481" s="26">
        <v>49.166666669999998</v>
      </c>
      <c r="L1481" s="33">
        <f>$R$8*COS($R$6*(K1481-Mode1_Parameter_sheet!$D$9))+$R$10*SIN($R$6*(K1481-Mode1_Parameter_sheet!$D$9))+$R$9*COS($R$7*(K1481-Mode1_Parameter_sheet!$D$9))+$R$11*SIN($R$7*(K1481-Mode1_Parameter_sheet!$D$9))</f>
        <v>5.8900425489604953E-2</v>
      </c>
      <c r="M1481" s="33">
        <f>L1481+Mode1_Parameter_sheet!$D$7</f>
        <v>0.21083766889463784</v>
      </c>
      <c r="N1481" s="33">
        <f>$R$8*COS($R$6*(K1481-Mode1_Parameter_sheet!$D$9))+$R$10*SIN($R$6*(K1481-Mode1_Parameter_sheet!$D$9))-$R$9*COS($R$7*(K1481-Mode1_Parameter_sheet!$D$9))-$R$11*SIN($R$7*(K1481-Mode1_Parameter_sheet!$D$9))</f>
        <v>-3.5939069221824146E-3</v>
      </c>
      <c r="O1481" s="33">
        <f>N1481+Mode1_Parameter_sheet!$D$8</f>
        <v>0.54577171967164939</v>
      </c>
    </row>
    <row r="1482" spans="2:15">
      <c r="B1482" s="29">
        <v>1476</v>
      </c>
      <c r="C1482" s="26">
        <v>49.2</v>
      </c>
      <c r="D1482" s="26">
        <v>0.19957337119999999</v>
      </c>
      <c r="E1482" s="26">
        <v>-4.3008323600000002E-2</v>
      </c>
      <c r="F1482" s="26">
        <f>D1482-Mode1_Parameter_sheet!$D$7</f>
        <v>4.7636127794967092E-2</v>
      </c>
      <c r="G1482" s="26">
        <v>0.549985591</v>
      </c>
      <c r="H1482" s="26">
        <v>3.3288234450000002E-2</v>
      </c>
      <c r="I1482" s="26">
        <f>G1482-Mode1_Parameter_sheet!$D$8</f>
        <v>6.1996440616818305E-4</v>
      </c>
      <c r="K1482" s="26">
        <v>49.2</v>
      </c>
      <c r="L1482" s="33">
        <f>$R$8*COS($R$6*(K1482-Mode1_Parameter_sheet!$D$9))+$R$10*SIN($R$6*(K1482-Mode1_Parameter_sheet!$D$9))+$R$9*COS($R$7*(K1482-Mode1_Parameter_sheet!$D$9))+$R$11*SIN($R$7*(K1482-Mode1_Parameter_sheet!$D$9))</f>
        <v>5.8396820880518951E-2</v>
      </c>
      <c r="M1482" s="33">
        <f>L1482+Mode1_Parameter_sheet!$D$7</f>
        <v>0.21033406428555185</v>
      </c>
      <c r="N1482" s="33">
        <f>$R$8*COS($R$6*(K1482-Mode1_Parameter_sheet!$D$9))+$R$10*SIN($R$6*(K1482-Mode1_Parameter_sheet!$D$9))-$R$9*COS($R$7*(K1482-Mode1_Parameter_sheet!$D$9))-$R$11*SIN($R$7*(K1482-Mode1_Parameter_sheet!$D$9))</f>
        <v>-2.9628000680099117E-3</v>
      </c>
      <c r="O1482" s="33">
        <f>N1482+Mode1_Parameter_sheet!$D$8</f>
        <v>0.54640282652582195</v>
      </c>
    </row>
    <row r="1483" spans="2:15">
      <c r="B1483" s="29">
        <v>1477</v>
      </c>
      <c r="C1483" s="26">
        <v>49.233333330000001</v>
      </c>
      <c r="D1483" s="26">
        <v>0.1980744394</v>
      </c>
      <c r="E1483" s="26">
        <v>-5.4693200740000003E-2</v>
      </c>
      <c r="F1483" s="26">
        <f>D1483-Mode1_Parameter_sheet!$D$7</f>
        <v>4.6137195994967101E-2</v>
      </c>
      <c r="G1483" s="26">
        <v>0.55101698450000003</v>
      </c>
      <c r="H1483" s="26">
        <v>3.4931521790000003E-2</v>
      </c>
      <c r="I1483" s="26">
        <f>G1483-Mode1_Parameter_sheet!$D$8</f>
        <v>1.651357906168216E-3</v>
      </c>
      <c r="K1483" s="26">
        <v>49.233333330000001</v>
      </c>
      <c r="L1483" s="33">
        <f>$R$8*COS($R$6*(K1483-Mode1_Parameter_sheet!$D$9))+$R$10*SIN($R$6*(K1483-Mode1_Parameter_sheet!$D$9))+$R$9*COS($R$7*(K1483-Mode1_Parameter_sheet!$D$9))+$R$11*SIN($R$7*(K1483-Mode1_Parameter_sheet!$D$9))</f>
        <v>5.7396821555291813E-2</v>
      </c>
      <c r="M1483" s="33">
        <f>L1483+Mode1_Parameter_sheet!$D$7</f>
        <v>0.2093340649603247</v>
      </c>
      <c r="N1483" s="33">
        <f>$R$8*COS($R$6*(K1483-Mode1_Parameter_sheet!$D$9))+$R$10*SIN($R$6*(K1483-Mode1_Parameter_sheet!$D$9))-$R$9*COS($R$7*(K1483-Mode1_Parameter_sheet!$D$9))-$R$11*SIN($R$7*(K1483-Mode1_Parameter_sheet!$D$9))</f>
        <v>-2.1800424131831961E-3</v>
      </c>
      <c r="O1483" s="33">
        <f>N1483+Mode1_Parameter_sheet!$D$8</f>
        <v>0.54718558418064867</v>
      </c>
    </row>
    <row r="1484" spans="2:15">
      <c r="B1484" s="29">
        <v>1478</v>
      </c>
      <c r="C1484" s="26">
        <v>49.266666669999999</v>
      </c>
      <c r="D1484" s="26">
        <v>0.1959271578</v>
      </c>
      <c r="E1484" s="26">
        <v>-6.7174093759999998E-2</v>
      </c>
      <c r="F1484" s="26">
        <f>D1484-Mode1_Parameter_sheet!$D$7</f>
        <v>4.3989914394967106E-2</v>
      </c>
      <c r="G1484" s="26">
        <v>0.55231435910000004</v>
      </c>
      <c r="H1484" s="26">
        <v>4.0182228489999999E-2</v>
      </c>
      <c r="I1484" s="26">
        <f>G1484-Mode1_Parameter_sheet!$D$8</f>
        <v>2.9487325061682279E-3</v>
      </c>
      <c r="K1484" s="26">
        <v>49.266666669999999</v>
      </c>
      <c r="L1484" s="33">
        <f>$R$8*COS($R$6*(K1484-Mode1_Parameter_sheet!$D$9))+$R$10*SIN($R$6*(K1484-Mode1_Parameter_sheet!$D$9))+$R$9*COS($R$7*(K1484-Mode1_Parameter_sheet!$D$9))+$R$11*SIN($R$7*(K1484-Mode1_Parameter_sheet!$D$9))</f>
        <v>5.5910516742963809E-2</v>
      </c>
      <c r="M1484" s="33">
        <f>L1484+Mode1_Parameter_sheet!$D$7</f>
        <v>0.20784776014799672</v>
      </c>
      <c r="N1484" s="33">
        <f>$R$8*COS($R$6*(K1484-Mode1_Parameter_sheet!$D$9))+$R$10*SIN($R$6*(K1484-Mode1_Parameter_sheet!$D$9))-$R$9*COS($R$7*(K1484-Mode1_Parameter_sheet!$D$9))-$R$11*SIN($R$7*(K1484-Mode1_Parameter_sheet!$D$9))</f>
        <v>-1.2543723812167284E-3</v>
      </c>
      <c r="O1484" s="33">
        <f>N1484+Mode1_Parameter_sheet!$D$8</f>
        <v>0.54811125421261508</v>
      </c>
    </row>
    <row r="1485" spans="2:15">
      <c r="B1485" s="29">
        <v>1479</v>
      </c>
      <c r="C1485" s="26">
        <v>49.3</v>
      </c>
      <c r="D1485" s="26">
        <v>0.19359616639999999</v>
      </c>
      <c r="E1485" s="26">
        <v>-7.7100423200000004E-2</v>
      </c>
      <c r="F1485" s="26">
        <f>D1485-Mode1_Parameter_sheet!$D$7</f>
        <v>4.1658922994967096E-2</v>
      </c>
      <c r="G1485" s="26">
        <v>0.55369579980000005</v>
      </c>
      <c r="H1485" s="26">
        <v>4.3335151080000002E-2</v>
      </c>
      <c r="I1485" s="26">
        <f>G1485-Mode1_Parameter_sheet!$D$8</f>
        <v>4.3301732061682419E-3</v>
      </c>
      <c r="K1485" s="26">
        <v>49.3</v>
      </c>
      <c r="L1485" s="33">
        <f>$R$8*COS($R$6*(K1485-Mode1_Parameter_sheet!$D$9))+$R$10*SIN($R$6*(K1485-Mode1_Parameter_sheet!$D$9))+$R$9*COS($R$7*(K1485-Mode1_Parameter_sheet!$D$9))+$R$11*SIN($R$7*(K1485-Mode1_Parameter_sheet!$D$9))</f>
        <v>5.3952387582314021E-2</v>
      </c>
      <c r="M1485" s="33">
        <f>L1485+Mode1_Parameter_sheet!$D$7</f>
        <v>0.20588963098734692</v>
      </c>
      <c r="N1485" s="33">
        <f>$R$8*COS($R$6*(K1485-Mode1_Parameter_sheet!$D$9))+$R$10*SIN($R$6*(K1485-Mode1_Parameter_sheet!$D$9))-$R$9*COS($R$7*(K1485-Mode1_Parameter_sheet!$D$9))-$R$11*SIN($R$7*(K1485-Mode1_Parameter_sheet!$D$9))</f>
        <v>-1.9678418961320901E-4</v>
      </c>
      <c r="O1485" s="33">
        <f>N1485+Mode1_Parameter_sheet!$D$8</f>
        <v>0.54916884240421859</v>
      </c>
    </row>
    <row r="1486" spans="2:15">
      <c r="B1486" s="29">
        <v>1480</v>
      </c>
      <c r="C1486" s="26">
        <v>49.333333330000002</v>
      </c>
      <c r="D1486" s="26">
        <v>0.19078712959999999</v>
      </c>
      <c r="E1486" s="26">
        <v>-8.6387633549999995E-2</v>
      </c>
      <c r="F1486" s="26">
        <f>D1486-Mode1_Parameter_sheet!$D$7</f>
        <v>3.8849886194967098E-2</v>
      </c>
      <c r="G1486" s="26">
        <v>0.55520336920000002</v>
      </c>
      <c r="H1486" s="26">
        <v>4.3782691960000002E-2</v>
      </c>
      <c r="I1486" s="26">
        <f>G1486-Mode1_Parameter_sheet!$D$8</f>
        <v>5.8377426061682058E-3</v>
      </c>
      <c r="K1486" s="26">
        <v>49.333333330000002</v>
      </c>
      <c r="L1486" s="33">
        <f>$R$8*COS($R$6*(K1486-Mode1_Parameter_sheet!$D$9))+$R$10*SIN($R$6*(K1486-Mode1_Parameter_sheet!$D$9))+$R$9*COS($R$7*(K1486-Mode1_Parameter_sheet!$D$9))+$R$11*SIN($R$7*(K1486-Mode1_Parameter_sheet!$D$9))</f>
        <v>5.1541159077978814E-2</v>
      </c>
      <c r="M1486" s="33">
        <f>L1486+Mode1_Parameter_sheet!$D$7</f>
        <v>0.20347840248301172</v>
      </c>
      <c r="N1486" s="33">
        <f>$R$8*COS($R$6*(K1486-Mode1_Parameter_sheet!$D$9))+$R$10*SIN($R$6*(K1486-Mode1_Parameter_sheet!$D$9))-$R$9*COS($R$7*(K1486-Mode1_Parameter_sheet!$D$9))-$R$11*SIN($R$7*(K1486-Mode1_Parameter_sheet!$D$9))</f>
        <v>9.7959750025180398E-4</v>
      </c>
      <c r="O1486" s="33">
        <f>N1486+Mode1_Parameter_sheet!$D$8</f>
        <v>0.5503452240940836</v>
      </c>
    </row>
    <row r="1487" spans="2:15">
      <c r="B1487" s="29">
        <v>1481</v>
      </c>
      <c r="C1487" s="26">
        <v>49.366666670000001</v>
      </c>
      <c r="D1487" s="26">
        <v>0.1878369909</v>
      </c>
      <c r="E1487" s="26">
        <v>-9.8076344829999995E-2</v>
      </c>
      <c r="F1487" s="26">
        <f>D1487-Mode1_Parameter_sheet!$D$7</f>
        <v>3.5899747494967105E-2</v>
      </c>
      <c r="G1487" s="26">
        <v>0.55661464589999998</v>
      </c>
      <c r="H1487" s="26">
        <v>4.2741696090000003E-2</v>
      </c>
      <c r="I1487" s="26">
        <f>G1487-Mode1_Parameter_sheet!$D$8</f>
        <v>7.2490193061681696E-3</v>
      </c>
      <c r="K1487" s="26">
        <v>49.366666670000001</v>
      </c>
      <c r="L1487" s="33">
        <f>$R$8*COS($R$6*(K1487-Mode1_Parameter_sheet!$D$9))+$R$10*SIN($R$6*(K1487-Mode1_Parameter_sheet!$D$9))+$R$9*COS($R$7*(K1487-Mode1_Parameter_sheet!$D$9))+$R$11*SIN($R$7*(K1487-Mode1_Parameter_sheet!$D$9))</f>
        <v>4.869961522088484E-2</v>
      </c>
      <c r="M1487" s="33">
        <f>L1487+Mode1_Parameter_sheet!$D$7</f>
        <v>0.20063685862591774</v>
      </c>
      <c r="N1487" s="33">
        <f>$R$8*COS($R$6*(K1487-Mode1_Parameter_sheet!$D$9))+$R$10*SIN($R$6*(K1487-Mode1_Parameter_sheet!$D$9))-$R$9*COS($R$7*(K1487-Mode1_Parameter_sheet!$D$9))-$R$11*SIN($R$7*(K1487-Mode1_Parameter_sheet!$D$9))</f>
        <v>2.2596676874860541E-3</v>
      </c>
      <c r="O1487" s="33">
        <f>N1487+Mode1_Parameter_sheet!$D$8</f>
        <v>0.5516252942813179</v>
      </c>
    </row>
    <row r="1488" spans="2:15">
      <c r="B1488" s="29">
        <v>1482</v>
      </c>
      <c r="C1488" s="26">
        <v>49.4</v>
      </c>
      <c r="D1488" s="26">
        <v>0.18424870660000001</v>
      </c>
      <c r="E1488" s="26">
        <v>-0.1077125761</v>
      </c>
      <c r="F1488" s="26">
        <f>D1488-Mode1_Parameter_sheet!$D$7</f>
        <v>3.2311463194967111E-2</v>
      </c>
      <c r="G1488" s="26">
        <v>0.55805281559999997</v>
      </c>
      <c r="H1488" s="26">
        <v>4.2185982150000002E-2</v>
      </c>
      <c r="I1488" s="26">
        <f>G1488-Mode1_Parameter_sheet!$D$8</f>
        <v>8.6871890061681611E-3</v>
      </c>
      <c r="K1488" s="26">
        <v>49.4</v>
      </c>
      <c r="L1488" s="33">
        <f>$R$8*COS($R$6*(K1488-Mode1_Parameter_sheet!$D$9))+$R$10*SIN($R$6*(K1488-Mode1_Parameter_sheet!$D$9))+$R$9*COS($R$7*(K1488-Mode1_Parameter_sheet!$D$9))+$R$11*SIN($R$7*(K1488-Mode1_Parameter_sheet!$D$9))</f>
        <v>4.5454378188337682E-2</v>
      </c>
      <c r="M1488" s="33">
        <f>L1488+Mode1_Parameter_sheet!$D$7</f>
        <v>0.19739162159337059</v>
      </c>
      <c r="N1488" s="33">
        <f>$R$8*COS($R$6*(K1488-Mode1_Parameter_sheet!$D$9))+$R$10*SIN($R$6*(K1488-Mode1_Parameter_sheet!$D$9))-$R$9*COS($R$7*(K1488-Mode1_Parameter_sheet!$D$9))-$R$11*SIN($R$7*(K1488-Mode1_Parameter_sheet!$D$9))</f>
        <v>3.6265159286127426E-3</v>
      </c>
      <c r="O1488" s="33">
        <f>N1488+Mode1_Parameter_sheet!$D$8</f>
        <v>0.55299214252244455</v>
      </c>
    </row>
    <row r="1489" spans="2:15">
      <c r="B1489" s="29">
        <v>1483</v>
      </c>
      <c r="C1489" s="26">
        <v>49.433333330000004</v>
      </c>
      <c r="D1489" s="26">
        <v>0.1806561525</v>
      </c>
      <c r="E1489" s="26">
        <v>-0.1105280671</v>
      </c>
      <c r="F1489" s="26">
        <f>D1489-Mode1_Parameter_sheet!$D$7</f>
        <v>2.8718909094967104E-2</v>
      </c>
      <c r="G1489" s="26">
        <v>0.55942704470000004</v>
      </c>
      <c r="H1489" s="26">
        <v>4.1521690710000003E-2</v>
      </c>
      <c r="I1489" s="26">
        <f>G1489-Mode1_Parameter_sheet!$D$8</f>
        <v>1.006141810616823E-2</v>
      </c>
      <c r="K1489" s="26">
        <v>49.433333330000004</v>
      </c>
      <c r="L1489" s="33">
        <f>$R$8*COS($R$6*(K1489-Mode1_Parameter_sheet!$D$9))+$R$10*SIN($R$6*(K1489-Mode1_Parameter_sheet!$D$9))+$R$9*COS($R$7*(K1489-Mode1_Parameter_sheet!$D$9))+$R$11*SIN($R$7*(K1489-Mode1_Parameter_sheet!$D$9))</f>
        <v>4.1835643151200613E-2</v>
      </c>
      <c r="M1489" s="33">
        <f>L1489+Mode1_Parameter_sheet!$D$7</f>
        <v>0.19377288655623351</v>
      </c>
      <c r="N1489" s="33">
        <f>$R$8*COS($R$6*(K1489-Mode1_Parameter_sheet!$D$9))+$R$10*SIN($R$6*(K1489-Mode1_Parameter_sheet!$D$9))-$R$9*COS($R$7*(K1489-Mode1_Parameter_sheet!$D$9))-$R$11*SIN($R$7*(K1489-Mode1_Parameter_sheet!$D$9))</f>
        <v>5.0616283239697732E-3</v>
      </c>
      <c r="O1489" s="33">
        <f>N1489+Mode1_Parameter_sheet!$D$8</f>
        <v>0.55442725491780154</v>
      </c>
    </row>
    <row r="1490" spans="2:15">
      <c r="B1490" s="29">
        <v>1484</v>
      </c>
      <c r="C1490" s="26">
        <v>49.466666670000002</v>
      </c>
      <c r="D1490" s="26">
        <v>0.17688016879999999</v>
      </c>
      <c r="E1490" s="26">
        <v>-0.1156215801</v>
      </c>
      <c r="F1490" s="26">
        <f>D1490-Mode1_Parameter_sheet!$D$7</f>
        <v>2.4942925394967091E-2</v>
      </c>
      <c r="G1490" s="26">
        <v>0.56082092829999997</v>
      </c>
      <c r="H1490" s="26">
        <v>4.2832979950000002E-2</v>
      </c>
      <c r="I1490" s="26">
        <f>G1490-Mode1_Parameter_sheet!$D$8</f>
        <v>1.1455301706168153E-2</v>
      </c>
      <c r="K1490" s="26">
        <v>49.466666670000002</v>
      </c>
      <c r="L1490" s="33">
        <f>$R$8*COS($R$6*(K1490-Mode1_Parameter_sheet!$D$9))+$R$10*SIN($R$6*(K1490-Mode1_Parameter_sheet!$D$9))+$R$9*COS($R$7*(K1490-Mode1_Parameter_sheet!$D$9))+$R$11*SIN($R$7*(K1490-Mode1_Parameter_sheet!$D$9))</f>
        <v>3.787688677906953E-2</v>
      </c>
      <c r="M1490" s="33">
        <f>L1490+Mode1_Parameter_sheet!$D$7</f>
        <v>0.18981413018410243</v>
      </c>
      <c r="N1490" s="33">
        <f>$R$8*COS($R$6*(K1490-Mode1_Parameter_sheet!$D$9))+$R$10*SIN($R$6*(K1490-Mode1_Parameter_sheet!$D$9))-$R$9*COS($R$7*(K1490-Mode1_Parameter_sheet!$D$9))-$R$11*SIN($R$7*(K1490-Mode1_Parameter_sheet!$D$9))</f>
        <v>6.5451073580964029E-3</v>
      </c>
      <c r="O1490" s="33">
        <f>N1490+Mode1_Parameter_sheet!$D$8</f>
        <v>0.55591073395192825</v>
      </c>
    </row>
    <row r="1491" spans="2:15">
      <c r="B1491" s="29">
        <v>1485</v>
      </c>
      <c r="C1491" s="26">
        <v>49.5</v>
      </c>
      <c r="D1491" s="26">
        <v>0.1729480471</v>
      </c>
      <c r="E1491" s="26">
        <v>-0.1209112586</v>
      </c>
      <c r="F1491" s="26">
        <f>D1491-Mode1_Parameter_sheet!$D$7</f>
        <v>2.1010803694967106E-2</v>
      </c>
      <c r="G1491" s="26">
        <v>0.56228257670000004</v>
      </c>
      <c r="H1491" s="26">
        <v>4.0718760690000001E-2</v>
      </c>
      <c r="I1491" s="26">
        <f>G1491-Mode1_Parameter_sheet!$D$8</f>
        <v>1.2916950106168223E-2</v>
      </c>
      <c r="K1491" s="26">
        <v>49.5</v>
      </c>
      <c r="L1491" s="33">
        <f>$R$8*COS($R$6*(K1491-Mode1_Parameter_sheet!$D$9))+$R$10*SIN($R$6*(K1491-Mode1_Parameter_sheet!$D$9))+$R$9*COS($R$7*(K1491-Mode1_Parameter_sheet!$D$9))+$R$11*SIN($R$7*(K1491-Mode1_Parameter_sheet!$D$9))</f>
        <v>3.3614547216370638E-2</v>
      </c>
      <c r="M1491" s="33">
        <f>L1491+Mode1_Parameter_sheet!$D$7</f>
        <v>0.18555179062140353</v>
      </c>
      <c r="N1491" s="33">
        <f>$R$8*COS($R$6*(K1491-Mode1_Parameter_sheet!$D$9))+$R$10*SIN($R$6*(K1491-Mode1_Parameter_sheet!$D$9))-$R$9*COS($R$7*(K1491-Mode1_Parameter_sheet!$D$9))-$R$11*SIN($R$7*(K1491-Mode1_Parameter_sheet!$D$9))</f>
        <v>8.055910109119397E-3</v>
      </c>
      <c r="O1491" s="33">
        <f>N1491+Mode1_Parameter_sheet!$D$8</f>
        <v>0.55742153670295125</v>
      </c>
    </row>
    <row r="1492" spans="2:15">
      <c r="B1492" s="29">
        <v>1486</v>
      </c>
      <c r="C1492" s="26">
        <v>49.533333329999998</v>
      </c>
      <c r="D1492" s="26">
        <v>0.16881941819999999</v>
      </c>
      <c r="E1492" s="26">
        <v>-0.1267088971</v>
      </c>
      <c r="F1492" s="26">
        <f>D1492-Mode1_Parameter_sheet!$D$7</f>
        <v>1.6882174794967092E-2</v>
      </c>
      <c r="G1492" s="26">
        <v>0.56353551229999999</v>
      </c>
      <c r="H1492" s="26">
        <v>3.8254000480000001E-2</v>
      </c>
      <c r="I1492" s="26">
        <f>G1492-Mode1_Parameter_sheet!$D$8</f>
        <v>1.4169885706168173E-2</v>
      </c>
      <c r="K1492" s="26">
        <v>49.533333329999998</v>
      </c>
      <c r="L1492" s="33">
        <f>$R$8*COS($R$6*(K1492-Mode1_Parameter_sheet!$D$9))+$R$10*SIN($R$6*(K1492-Mode1_Parameter_sheet!$D$9))+$R$9*COS($R$7*(K1492-Mode1_Parameter_sheet!$D$9))+$R$11*SIN($R$7*(K1492-Mode1_Parameter_sheet!$D$9))</f>
        <v>2.9087665549454654E-2</v>
      </c>
      <c r="M1492" s="33">
        <f>L1492+Mode1_Parameter_sheet!$D$7</f>
        <v>0.18102490895448756</v>
      </c>
      <c r="N1492" s="33">
        <f>$R$8*COS($R$6*(K1492-Mode1_Parameter_sheet!$D$9))+$R$10*SIN($R$6*(K1492-Mode1_Parameter_sheet!$D$9))-$R$9*COS($R$7*(K1492-Mode1_Parameter_sheet!$D$9))-$R$11*SIN($R$7*(K1492-Mode1_Parameter_sheet!$D$9))</f>
        <v>9.5721065856570614E-3</v>
      </c>
      <c r="O1492" s="33">
        <f>N1492+Mode1_Parameter_sheet!$D$8</f>
        <v>0.55893773317948892</v>
      </c>
    </row>
    <row r="1493" spans="2:15">
      <c r="B1493" s="29">
        <v>1487</v>
      </c>
      <c r="C1493" s="26">
        <v>49.566666669999996</v>
      </c>
      <c r="D1493" s="26">
        <v>0.16450078730000001</v>
      </c>
      <c r="E1493" s="26">
        <v>-0.1305199141</v>
      </c>
      <c r="F1493" s="26">
        <f>D1493-Mode1_Parameter_sheet!$D$7</f>
        <v>1.2563543894967111E-2</v>
      </c>
      <c r="G1493" s="26">
        <v>0.56483284339999995</v>
      </c>
      <c r="H1493" s="26">
        <v>3.8112638720000001E-2</v>
      </c>
      <c r="I1493" s="26">
        <f>G1493-Mode1_Parameter_sheet!$D$8</f>
        <v>1.5467216806168138E-2</v>
      </c>
      <c r="K1493" s="26">
        <v>49.566666669999996</v>
      </c>
      <c r="L1493" s="33">
        <f>$R$8*COS($R$6*(K1493-Mode1_Parameter_sheet!$D$9))+$R$10*SIN($R$6*(K1493-Mode1_Parameter_sheet!$D$9))+$R$9*COS($R$7*(K1493-Mode1_Parameter_sheet!$D$9))+$R$11*SIN($R$7*(K1493-Mode1_Parameter_sheet!$D$9))</f>
        <v>2.4337513824629165E-2</v>
      </c>
      <c r="M1493" s="33">
        <f>L1493+Mode1_Parameter_sheet!$D$7</f>
        <v>0.17627475722966207</v>
      </c>
      <c r="N1493" s="33">
        <f>$R$8*COS($R$6*(K1493-Mode1_Parameter_sheet!$D$9))+$R$10*SIN($R$6*(K1493-Mode1_Parameter_sheet!$D$9))-$R$9*COS($R$7*(K1493-Mode1_Parameter_sheet!$D$9))-$R$11*SIN($R$7*(K1493-Mode1_Parameter_sheet!$D$9))</f>
        <v>1.1071147169072499E-2</v>
      </c>
      <c r="O1493" s="33">
        <f>N1493+Mode1_Parameter_sheet!$D$8</f>
        <v>0.56043677376290435</v>
      </c>
    </row>
    <row r="1494" spans="2:15">
      <c r="B1494" s="29">
        <v>1488</v>
      </c>
      <c r="C1494" s="26">
        <v>49.6</v>
      </c>
      <c r="D1494" s="26">
        <v>0.16011809060000001</v>
      </c>
      <c r="E1494" s="26">
        <v>-0.130024584</v>
      </c>
      <c r="F1494" s="26">
        <f>D1494-Mode1_Parameter_sheet!$D$7</f>
        <v>8.1808471949671169E-3</v>
      </c>
      <c r="G1494" s="26">
        <v>0.56607635489999997</v>
      </c>
      <c r="H1494" s="26">
        <v>3.226945933E-2</v>
      </c>
      <c r="I1494" s="26">
        <f>G1494-Mode1_Parameter_sheet!$D$8</f>
        <v>1.6710728306168154E-2</v>
      </c>
      <c r="K1494" s="26">
        <v>49.6</v>
      </c>
      <c r="L1494" s="33">
        <f>$R$8*COS($R$6*(K1494-Mode1_Parameter_sheet!$D$9))+$R$10*SIN($R$6*(K1494-Mode1_Parameter_sheet!$D$9))+$R$9*COS($R$7*(K1494-Mode1_Parameter_sheet!$D$9))+$R$11*SIN($R$7*(K1494-Mode1_Parameter_sheet!$D$9))</f>
        <v>1.9407204424786155E-2</v>
      </c>
      <c r="M1494" s="33">
        <f>L1494+Mode1_Parameter_sheet!$D$7</f>
        <v>0.17134444782981906</v>
      </c>
      <c r="N1494" s="33">
        <f>$R$8*COS($R$6*(K1494-Mode1_Parameter_sheet!$D$9))+$R$10*SIN($R$6*(K1494-Mode1_Parameter_sheet!$D$9))-$R$9*COS($R$7*(K1494-Mode1_Parameter_sheet!$D$9))-$R$11*SIN($R$7*(K1494-Mode1_Parameter_sheet!$D$9))</f>
        <v>1.2530140071070332E-2</v>
      </c>
      <c r="O1494" s="33">
        <f>N1494+Mode1_Parameter_sheet!$D$8</f>
        <v>0.56189576666490215</v>
      </c>
    </row>
    <row r="1495" spans="2:15">
      <c r="B1495" s="29">
        <v>1489</v>
      </c>
      <c r="C1495" s="26">
        <v>49.633333329999999</v>
      </c>
      <c r="D1495" s="26">
        <v>0.1558324817</v>
      </c>
      <c r="E1495" s="26">
        <v>-0.12684599260000001</v>
      </c>
      <c r="F1495" s="26">
        <f>D1495-Mode1_Parameter_sheet!$D$7</f>
        <v>3.8952382949671016E-3</v>
      </c>
      <c r="G1495" s="26">
        <v>0.56698414070000003</v>
      </c>
      <c r="H1495" s="26">
        <v>2.609735728E-2</v>
      </c>
      <c r="I1495" s="26">
        <f>G1495-Mode1_Parameter_sheet!$D$8</f>
        <v>1.7618514106168215E-2</v>
      </c>
      <c r="K1495" s="26">
        <v>49.633333329999999</v>
      </c>
      <c r="L1495" s="33">
        <f>$R$8*COS($R$6*(K1495-Mode1_Parameter_sheet!$D$9))+$R$10*SIN($R$6*(K1495-Mode1_Parameter_sheet!$D$9))+$R$9*COS($R$7*(K1495-Mode1_Parameter_sheet!$D$9))+$R$11*SIN($R$7*(K1495-Mode1_Parameter_sheet!$D$9))</f>
        <v>1.4341270100402606E-2</v>
      </c>
      <c r="M1495" s="33">
        <f>L1495+Mode1_Parameter_sheet!$D$7</f>
        <v>0.16627851350543549</v>
      </c>
      <c r="N1495" s="33">
        <f>$R$8*COS($R$6*(K1495-Mode1_Parameter_sheet!$D$9))+$R$10*SIN($R$6*(K1495-Mode1_Parameter_sheet!$D$9))-$R$9*COS($R$7*(K1495-Mode1_Parameter_sheet!$D$9))-$R$11*SIN($R$7*(K1495-Mode1_Parameter_sheet!$D$9))</f>
        <v>1.3926139701953694E-2</v>
      </c>
      <c r="O1495" s="33">
        <f>N1495+Mode1_Parameter_sheet!$D$8</f>
        <v>0.56329176629578548</v>
      </c>
    </row>
    <row r="1496" spans="2:15">
      <c r="B1496" s="29">
        <v>1490</v>
      </c>
      <c r="C1496" s="26">
        <v>49.666666669999998</v>
      </c>
      <c r="D1496" s="26">
        <v>0.1516616911</v>
      </c>
      <c r="E1496" s="26">
        <v>-0.1254626677</v>
      </c>
      <c r="F1496" s="26">
        <f>D1496-Mode1_Parameter_sheet!$D$7</f>
        <v>-2.7555230503290007E-4</v>
      </c>
      <c r="G1496" s="26">
        <v>0.56781617870000001</v>
      </c>
      <c r="H1496" s="26">
        <v>2.2990487279999999E-2</v>
      </c>
      <c r="I1496" s="26">
        <f>G1496-Mode1_Parameter_sheet!$D$8</f>
        <v>1.8450552106168194E-2</v>
      </c>
      <c r="K1496" s="26">
        <v>49.666666669999998</v>
      </c>
      <c r="L1496" s="33">
        <f>$R$8*COS($R$6*(K1496-Mode1_Parameter_sheet!$D$9))+$R$10*SIN($R$6*(K1496-Mode1_Parameter_sheet!$D$9))+$R$9*COS($R$7*(K1496-Mode1_Parameter_sheet!$D$9))+$R$11*SIN($R$7*(K1496-Mode1_Parameter_sheet!$D$9))</f>
        <v>9.1852445898820759E-3</v>
      </c>
      <c r="M1496" s="33">
        <f>L1496+Mode1_Parameter_sheet!$D$7</f>
        <v>0.16112248799491496</v>
      </c>
      <c r="N1496" s="33">
        <f>$R$8*COS($R$6*(K1496-Mode1_Parameter_sheet!$D$9))+$R$10*SIN($R$6*(K1496-Mode1_Parameter_sheet!$D$9))-$R$9*COS($R$7*(K1496-Mode1_Parameter_sheet!$D$9))-$R$11*SIN($R$7*(K1496-Mode1_Parameter_sheet!$D$9))</f>
        <v>1.5236434452244464E-2</v>
      </c>
      <c r="O1496" s="33">
        <f>N1496+Mode1_Parameter_sheet!$D$8</f>
        <v>0.56460206104607624</v>
      </c>
    </row>
    <row r="1497" spans="2:15">
      <c r="B1497" s="29">
        <v>1491</v>
      </c>
      <c r="C1497" s="26">
        <v>49.7</v>
      </c>
      <c r="D1497" s="26">
        <v>0.14746830389999999</v>
      </c>
      <c r="E1497" s="26">
        <v>-0.12760537350000001</v>
      </c>
      <c r="F1497" s="26">
        <f>D1497-Mode1_Parameter_sheet!$D$7</f>
        <v>-4.4689395050329095E-3</v>
      </c>
      <c r="G1497" s="26">
        <v>0.56851683980000001</v>
      </c>
      <c r="H1497" s="26">
        <v>2.0002042920000001E-2</v>
      </c>
      <c r="I1497" s="26">
        <f>G1497-Mode1_Parameter_sheet!$D$8</f>
        <v>1.9151213206168194E-2</v>
      </c>
      <c r="K1497" s="26">
        <v>49.7</v>
      </c>
      <c r="L1497" s="33">
        <f>$R$8*COS($R$6*(K1497-Mode1_Parameter_sheet!$D$9))+$R$10*SIN($R$6*(K1497-Mode1_Parameter_sheet!$D$9))+$R$9*COS($R$7*(K1497-Mode1_Parameter_sheet!$D$9))+$R$11*SIN($R$7*(K1497-Mode1_Parameter_sheet!$D$9))</f>
        <v>3.9852360789476918E-3</v>
      </c>
      <c r="M1497" s="33">
        <f>L1497+Mode1_Parameter_sheet!$D$7</f>
        <v>0.15592247948398058</v>
      </c>
      <c r="N1497" s="33">
        <f>$R$8*COS($R$6*(K1497-Mode1_Parameter_sheet!$D$9))+$R$10*SIN($R$6*(K1497-Mode1_Parameter_sheet!$D$9))-$R$9*COS($R$7*(K1497-Mode1_Parameter_sheet!$D$9))-$R$11*SIN($R$7*(K1497-Mode1_Parameter_sheet!$D$9))</f>
        <v>1.6438835024026523E-2</v>
      </c>
      <c r="O1497" s="33">
        <f>N1497+Mode1_Parameter_sheet!$D$8</f>
        <v>0.56580446161785836</v>
      </c>
    </row>
    <row r="1498" spans="2:15">
      <c r="B1498" s="29">
        <v>1492</v>
      </c>
      <c r="C1498" s="26">
        <v>49.733333330000001</v>
      </c>
      <c r="D1498" s="26">
        <v>0.1431546662</v>
      </c>
      <c r="E1498" s="26">
        <v>-0.12612206670000001</v>
      </c>
      <c r="F1498" s="26">
        <f>D1498-Mode1_Parameter_sheet!$D$7</f>
        <v>-8.7825772050328932E-3</v>
      </c>
      <c r="G1498" s="26">
        <v>0.56914964830000003</v>
      </c>
      <c r="H1498" s="26">
        <v>1.591666244E-2</v>
      </c>
      <c r="I1498" s="26">
        <f>G1498-Mode1_Parameter_sheet!$D$8</f>
        <v>1.978402170616822E-2</v>
      </c>
      <c r="K1498" s="26">
        <v>49.733333330000001</v>
      </c>
      <c r="L1498" s="33">
        <f>$R$8*COS($R$6*(K1498-Mode1_Parameter_sheet!$D$9))+$R$10*SIN($R$6*(K1498-Mode1_Parameter_sheet!$D$9))+$R$9*COS($R$7*(K1498-Mode1_Parameter_sheet!$D$9))+$R$11*SIN($R$7*(K1498-Mode1_Parameter_sheet!$D$9))</f>
        <v>-1.2125171086483661E-3</v>
      </c>
      <c r="M1498" s="33">
        <f>L1498+Mode1_Parameter_sheet!$D$7</f>
        <v>0.15072472629638453</v>
      </c>
      <c r="N1498" s="33">
        <f>$R$8*COS($R$6*(K1498-Mode1_Parameter_sheet!$D$9))+$R$10*SIN($R$6*(K1498-Mode1_Parameter_sheet!$D$9))-$R$9*COS($R$7*(K1498-Mode1_Parameter_sheet!$D$9))-$R$11*SIN($R$7*(K1498-Mode1_Parameter_sheet!$D$9))</f>
        <v>1.7511963070055217E-2</v>
      </c>
      <c r="O1498" s="33">
        <f>N1498+Mode1_Parameter_sheet!$D$8</f>
        <v>0.56687758966388702</v>
      </c>
    </row>
    <row r="1499" spans="2:15">
      <c r="B1499" s="29">
        <v>1493</v>
      </c>
      <c r="C1499" s="26">
        <v>49.766666669999999</v>
      </c>
      <c r="D1499" s="26">
        <v>0.13906016609999999</v>
      </c>
      <c r="E1499" s="26">
        <v>-0.1206407491</v>
      </c>
      <c r="F1499" s="26">
        <f>D1499-Mode1_Parameter_sheet!$D$7</f>
        <v>-1.2877077305032902E-2</v>
      </c>
      <c r="G1499" s="26">
        <v>0.56957795069999995</v>
      </c>
      <c r="H1499" s="26">
        <v>1.09630857E-2</v>
      </c>
      <c r="I1499" s="26">
        <f>G1499-Mode1_Parameter_sheet!$D$8</f>
        <v>2.0212324106168134E-2</v>
      </c>
      <c r="K1499" s="26">
        <v>49.766666669999999</v>
      </c>
      <c r="L1499" s="33">
        <f>$R$8*COS($R$6*(K1499-Mode1_Parameter_sheet!$D$9))+$R$10*SIN($R$6*(K1499-Mode1_Parameter_sheet!$D$9))+$R$9*COS($R$7*(K1499-Mode1_Parameter_sheet!$D$9))+$R$11*SIN($R$7*(K1499-Mode1_Parameter_sheet!$D$9))</f>
        <v>-6.3620762482397772E-3</v>
      </c>
      <c r="M1499" s="33">
        <f>L1499+Mode1_Parameter_sheet!$D$7</f>
        <v>0.14557516715679311</v>
      </c>
      <c r="N1499" s="33">
        <f>$R$8*COS($R$6*(K1499-Mode1_Parameter_sheet!$D$9))+$R$10*SIN($R$6*(K1499-Mode1_Parameter_sheet!$D$9))-$R$9*COS($R$7*(K1499-Mode1_Parameter_sheet!$D$9))-$R$11*SIN($R$7*(K1499-Mode1_Parameter_sheet!$D$9))</f>
        <v>1.8435529609690766E-2</v>
      </c>
      <c r="O1499" s="33">
        <f>N1499+Mode1_Parameter_sheet!$D$8</f>
        <v>0.56780115620352256</v>
      </c>
    </row>
    <row r="1500" spans="2:15">
      <c r="B1500" s="29">
        <v>1494</v>
      </c>
      <c r="C1500" s="26">
        <v>49.8</v>
      </c>
      <c r="D1500" s="26">
        <v>0.1351119496</v>
      </c>
      <c r="E1500" s="26">
        <v>-0.1140956009</v>
      </c>
      <c r="F1500" s="26">
        <f>D1500-Mode1_Parameter_sheet!$D$7</f>
        <v>-1.6825293805032893E-2</v>
      </c>
      <c r="G1500" s="26">
        <v>0.56988052060000005</v>
      </c>
      <c r="H1500" s="26">
        <v>4.0829483850000001E-3</v>
      </c>
      <c r="I1500" s="26">
        <f>G1500-Mode1_Parameter_sheet!$D$8</f>
        <v>2.0514894006168238E-2</v>
      </c>
      <c r="K1500" s="26">
        <v>49.8</v>
      </c>
      <c r="L1500" s="33">
        <f>$R$8*COS($R$6*(K1500-Mode1_Parameter_sheet!$D$9))+$R$10*SIN($R$6*(K1500-Mode1_Parameter_sheet!$D$9))+$R$9*COS($R$7*(K1500-Mode1_Parameter_sheet!$D$9))+$R$11*SIN($R$7*(K1500-Mode1_Parameter_sheet!$D$9))</f>
        <v>-1.1418227083726199E-2</v>
      </c>
      <c r="M1500" s="33">
        <f>L1500+Mode1_Parameter_sheet!$D$7</f>
        <v>0.1405190163213067</v>
      </c>
      <c r="N1500" s="33">
        <f>$R$8*COS($R$6*(K1500-Mode1_Parameter_sheet!$D$9))+$R$10*SIN($R$6*(K1500-Mode1_Parameter_sheet!$D$9))-$R$9*COS($R$7*(K1500-Mode1_Parameter_sheet!$D$9))-$R$11*SIN($R$7*(K1500-Mode1_Parameter_sheet!$D$9))</f>
        <v>1.9190604349274585E-2</v>
      </c>
      <c r="O1500" s="33">
        <f>N1500+Mode1_Parameter_sheet!$D$8</f>
        <v>0.56855623094310637</v>
      </c>
    </row>
    <row r="1501" spans="2:15">
      <c r="B1501" s="29">
        <v>1495</v>
      </c>
      <c r="C1501" s="26">
        <v>49.833333330000002</v>
      </c>
      <c r="D1501" s="26">
        <v>0.13145379269999999</v>
      </c>
      <c r="E1501" s="26">
        <v>-0.1084536737</v>
      </c>
      <c r="F1501" s="26">
        <f>D1501-Mode1_Parameter_sheet!$D$7</f>
        <v>-2.0483450705032907E-2</v>
      </c>
      <c r="G1501" s="26">
        <v>0.56985014720000005</v>
      </c>
      <c r="H1501" s="26">
        <v>-3.1588159600000002E-3</v>
      </c>
      <c r="I1501" s="26">
        <f>G1501-Mode1_Parameter_sheet!$D$8</f>
        <v>2.0484520606168233E-2</v>
      </c>
      <c r="K1501" s="26">
        <v>49.833333330000002</v>
      </c>
      <c r="L1501" s="33">
        <f>$R$8*COS($R$6*(K1501-Mode1_Parameter_sheet!$D$9))+$R$10*SIN($R$6*(K1501-Mode1_Parameter_sheet!$D$9))+$R$9*COS($R$7*(K1501-Mode1_Parameter_sheet!$D$9))+$R$11*SIN($R$7*(K1501-Mode1_Parameter_sheet!$D$9))</f>
        <v>-1.6336909549087838E-2</v>
      </c>
      <c r="M1501" s="33">
        <f>L1501+Mode1_Parameter_sheet!$D$7</f>
        <v>0.13560033385594505</v>
      </c>
      <c r="N1501" s="33">
        <f>$R$8*COS($R$6*(K1501-Mode1_Parameter_sheet!$D$9))+$R$10*SIN($R$6*(K1501-Mode1_Parameter_sheet!$D$9))-$R$9*COS($R$7*(K1501-Mode1_Parameter_sheet!$D$9))-$R$11*SIN($R$7*(K1501-Mode1_Parameter_sheet!$D$9))</f>
        <v>1.9759874340965308E-2</v>
      </c>
      <c r="O1501" s="33">
        <f>N1501+Mode1_Parameter_sheet!$D$8</f>
        <v>0.56912550093479708</v>
      </c>
    </row>
    <row r="1502" spans="2:15">
      <c r="B1502" s="29">
        <v>1496</v>
      </c>
      <c r="C1502" s="26">
        <v>49.866666670000001</v>
      </c>
      <c r="D1502" s="26">
        <v>0.12788170469999999</v>
      </c>
      <c r="E1502" s="26">
        <v>-9.8711474569999999E-2</v>
      </c>
      <c r="F1502" s="26">
        <f>D1502-Mode1_Parameter_sheet!$D$7</f>
        <v>-2.4055538705032908E-2</v>
      </c>
      <c r="G1502" s="26">
        <v>0.56966993290000001</v>
      </c>
      <c r="H1502" s="26">
        <v>-1.0117816E-2</v>
      </c>
      <c r="I1502" s="26">
        <f>G1502-Mode1_Parameter_sheet!$D$8</f>
        <v>2.0304306306168196E-2</v>
      </c>
      <c r="K1502" s="26">
        <v>49.866666670000001</v>
      </c>
      <c r="L1502" s="33">
        <f>$R$8*COS($R$6*(K1502-Mode1_Parameter_sheet!$D$9))+$R$10*SIN($R$6*(K1502-Mode1_Parameter_sheet!$D$9))+$R$9*COS($R$7*(K1502-Mode1_Parameter_sheet!$D$9))+$R$11*SIN($R$7*(K1502-Mode1_Parameter_sheet!$D$9))</f>
        <v>-2.1075620226240401E-2</v>
      </c>
      <c r="M1502" s="33">
        <f>L1502+Mode1_Parameter_sheet!$D$7</f>
        <v>0.13086162317879249</v>
      </c>
      <c r="N1502" s="33">
        <f>$R$8*COS($R$6*(K1502-Mode1_Parameter_sheet!$D$9))+$R$10*SIN($R$6*(K1502-Mode1_Parameter_sheet!$D$9))-$R$9*COS($R$7*(K1502-Mode1_Parameter_sheet!$D$9))-$R$11*SIN($R$7*(K1502-Mode1_Parameter_sheet!$D$9))</f>
        <v>2.0127883830772811E-2</v>
      </c>
      <c r="O1502" s="33">
        <f>N1502+Mode1_Parameter_sheet!$D$8</f>
        <v>0.56949351042460461</v>
      </c>
    </row>
    <row r="1503" spans="2:15">
      <c r="B1503" s="29">
        <v>1497</v>
      </c>
      <c r="C1503" s="26">
        <v>49.9</v>
      </c>
      <c r="D1503" s="26">
        <v>0.1248730277</v>
      </c>
      <c r="E1503" s="26">
        <v>-8.950591493E-2</v>
      </c>
      <c r="F1503" s="26">
        <f>D1503-Mode1_Parameter_sheet!$D$7</f>
        <v>-2.7064215705032896E-2</v>
      </c>
      <c r="G1503" s="26">
        <v>0.56917562619999995</v>
      </c>
      <c r="H1503" s="26">
        <v>-1.7914740639999999E-2</v>
      </c>
      <c r="I1503" s="26">
        <f>G1503-Mode1_Parameter_sheet!$D$8</f>
        <v>1.9809999606168138E-2</v>
      </c>
      <c r="K1503" s="26">
        <v>49.9</v>
      </c>
      <c r="L1503" s="33">
        <f>$R$8*COS($R$6*(K1503-Mode1_Parameter_sheet!$D$9))+$R$10*SIN($R$6*(K1503-Mode1_Parameter_sheet!$D$9))+$R$9*COS($R$7*(K1503-Mode1_Parameter_sheet!$D$9))+$R$11*SIN($R$7*(K1503-Mode1_Parameter_sheet!$D$9))</f>
        <v>-2.5593798447812968E-2</v>
      </c>
      <c r="M1503" s="33">
        <f>L1503+Mode1_Parameter_sheet!$D$7</f>
        <v>0.12634344495721994</v>
      </c>
      <c r="N1503" s="33">
        <f>$R$8*COS($R$6*(K1503-Mode1_Parameter_sheet!$D$9))+$R$10*SIN($R$6*(K1503-Mode1_Parameter_sheet!$D$9))-$R$9*COS($R$7*(K1503-Mode1_Parameter_sheet!$D$9))-$R$11*SIN($R$7*(K1503-Mode1_Parameter_sheet!$D$9))</f>
        <v>2.0281256142573624E-2</v>
      </c>
      <c r="O1503" s="33">
        <f>N1503+Mode1_Parameter_sheet!$D$8</f>
        <v>0.5696468827364054</v>
      </c>
    </row>
    <row r="1504" spans="2:15">
      <c r="B1504" s="29">
        <v>1498</v>
      </c>
      <c r="C1504" s="26">
        <v>49.933333330000004</v>
      </c>
      <c r="D1504" s="26">
        <v>0.12191464370000001</v>
      </c>
      <c r="E1504" s="26">
        <v>-8.6501415380000002E-2</v>
      </c>
      <c r="F1504" s="26">
        <f>D1504-Mode1_Parameter_sheet!$D$7</f>
        <v>-3.002259970503289E-2</v>
      </c>
      <c r="G1504" s="26">
        <v>0.56847561690000004</v>
      </c>
      <c r="H1504" s="26">
        <v>-2.246126104E-2</v>
      </c>
      <c r="I1504" s="26">
        <f>G1504-Mode1_Parameter_sheet!$D$8</f>
        <v>1.9109990306168223E-2</v>
      </c>
      <c r="K1504" s="26">
        <v>49.933333330000004</v>
      </c>
      <c r="L1504" s="33">
        <f>$R$8*COS($R$6*(K1504-Mode1_Parameter_sheet!$D$9))+$R$10*SIN($R$6*(K1504-Mode1_Parameter_sheet!$D$9))+$R$9*COS($R$7*(K1504-Mode1_Parameter_sheet!$D$9))+$R$11*SIN($R$7*(K1504-Mode1_Parameter_sheet!$D$9))</f>
        <v>-2.9853204177104208E-2</v>
      </c>
      <c r="M1504" s="33">
        <f>L1504+Mode1_Parameter_sheet!$D$7</f>
        <v>0.12208403922792868</v>
      </c>
      <c r="N1504" s="33">
        <f>$R$8*COS($R$6*(K1504-Mode1_Parameter_sheet!$D$9))+$R$10*SIN($R$6*(K1504-Mode1_Parameter_sheet!$D$9))-$R$9*COS($R$7*(K1504-Mode1_Parameter_sheet!$D$9))-$R$11*SIN($R$7*(K1504-Mode1_Parameter_sheet!$D$9))</f>
        <v>2.0208894637776566E-2</v>
      </c>
      <c r="O1504" s="33">
        <f>N1504+Mode1_Parameter_sheet!$D$8</f>
        <v>0.56957452123160834</v>
      </c>
    </row>
    <row r="1505" spans="2:15">
      <c r="B1505" s="29">
        <v>1499</v>
      </c>
      <c r="C1505" s="26">
        <v>49.966666670000002</v>
      </c>
      <c r="D1505" s="26">
        <v>0.1191062667</v>
      </c>
      <c r="E1505" s="26">
        <v>-7.6570556040000001E-2</v>
      </c>
      <c r="F1505" s="26">
        <f>D1505-Mode1_Parameter_sheet!$D$7</f>
        <v>-3.2830976705032891E-2</v>
      </c>
      <c r="G1505" s="26">
        <v>0.56767820879999997</v>
      </c>
      <c r="H1505" s="26">
        <v>-3.1152949030000002E-2</v>
      </c>
      <c r="I1505" s="26">
        <f>G1505-Mode1_Parameter_sheet!$D$8</f>
        <v>1.831258220616816E-2</v>
      </c>
      <c r="K1505" s="26">
        <v>49.966666670000002</v>
      </c>
      <c r="L1505" s="33">
        <f>$R$8*COS($R$6*(K1505-Mode1_Parameter_sheet!$D$9))+$R$10*SIN($R$6*(K1505-Mode1_Parameter_sheet!$D$9))+$R$9*COS($R$7*(K1505-Mode1_Parameter_sheet!$D$9))+$R$11*SIN($R$7*(K1505-Mode1_Parameter_sheet!$D$9))</f>
        <v>-3.3818258342854318E-2</v>
      </c>
      <c r="M1505" s="33">
        <f>L1505+Mode1_Parameter_sheet!$D$7</f>
        <v>0.11811898506217858</v>
      </c>
      <c r="N1505" s="33">
        <f>$R$8*COS($R$6*(K1505-Mode1_Parameter_sheet!$D$9))+$R$10*SIN($R$6*(K1505-Mode1_Parameter_sheet!$D$9))-$R$9*COS($R$7*(K1505-Mode1_Parameter_sheet!$D$9))-$R$11*SIN($R$7*(K1505-Mode1_Parameter_sheet!$D$9))</f>
        <v>1.9902158215367824E-2</v>
      </c>
      <c r="O1505" s="33">
        <f>N1505+Mode1_Parameter_sheet!$D$8</f>
        <v>0.5692677848091996</v>
      </c>
    </row>
    <row r="1506" spans="2:15">
      <c r="B1506" s="29">
        <v>1500</v>
      </c>
      <c r="C1506" s="26">
        <v>50</v>
      </c>
      <c r="D1506" s="26">
        <v>0.11680994</v>
      </c>
      <c r="E1506" s="26">
        <v>-6.5180906050000001E-2</v>
      </c>
      <c r="F1506" s="26">
        <f>D1506-Mode1_Parameter_sheet!$D$7</f>
        <v>-3.5127303405032895E-2</v>
      </c>
      <c r="G1506" s="26">
        <v>0.56639875360000003</v>
      </c>
      <c r="H1506" s="26">
        <v>-3.6174624119999998E-2</v>
      </c>
      <c r="I1506" s="26">
        <f>G1506-Mode1_Parameter_sheet!$D$8</f>
        <v>1.7033127006168214E-2</v>
      </c>
      <c r="K1506" s="26">
        <v>50</v>
      </c>
      <c r="L1506" s="33">
        <f>$R$8*COS($R$6*(K1506-Mode1_Parameter_sheet!$D$9))+$R$10*SIN($R$6*(K1506-Mode1_Parameter_sheet!$D$9))+$R$9*COS($R$7*(K1506-Mode1_Parameter_sheet!$D$9))+$R$11*SIN($R$7*(K1506-Mode1_Parameter_sheet!$D$9))</f>
        <v>-3.7456356906237352E-2</v>
      </c>
      <c r="M1506" s="33">
        <f>L1506+Mode1_Parameter_sheet!$D$7</f>
        <v>0.11448088649879554</v>
      </c>
      <c r="N1506" s="33">
        <f>$R$8*COS($R$6*(K1506-Mode1_Parameter_sheet!$D$9))+$R$10*SIN($R$6*(K1506-Mode1_Parameter_sheet!$D$9))-$R$9*COS($R$7*(K1506-Mode1_Parameter_sheet!$D$9))-$R$11*SIN($R$7*(K1506-Mode1_Parameter_sheet!$D$9))</f>
        <v>1.9355011643901562E-2</v>
      </c>
      <c r="O1506" s="33">
        <f>N1506+Mode1_Parameter_sheet!$D$8</f>
        <v>0.56872063823773333</v>
      </c>
    </row>
    <row r="1507" spans="2:15">
      <c r="B1507" s="29">
        <v>1501</v>
      </c>
      <c r="C1507" s="26">
        <v>50.033333329999998</v>
      </c>
      <c r="D1507" s="26">
        <v>0.114760873</v>
      </c>
      <c r="E1507" s="26">
        <v>-5.4869454300000002E-2</v>
      </c>
      <c r="F1507" s="26">
        <f>D1507-Mode1_Parameter_sheet!$D$7</f>
        <v>-3.7176370405032896E-2</v>
      </c>
      <c r="G1507" s="26">
        <v>0.56526656720000001</v>
      </c>
      <c r="H1507" s="26">
        <v>-4.0989194610000002E-2</v>
      </c>
      <c r="I1507" s="26">
        <f>G1507-Mode1_Parameter_sheet!$D$8</f>
        <v>1.5900940606168201E-2</v>
      </c>
      <c r="K1507" s="26">
        <v>50.033333329999998</v>
      </c>
      <c r="L1507" s="33">
        <f>$R$8*COS($R$6*(K1507-Mode1_Parameter_sheet!$D$9))+$R$10*SIN($R$6*(K1507-Mode1_Parameter_sheet!$D$9))+$R$9*COS($R$7*(K1507-Mode1_Parameter_sheet!$D$9))+$R$11*SIN($R$7*(K1507-Mode1_Parameter_sheet!$D$9))</f>
        <v>-4.0738164651732592E-2</v>
      </c>
      <c r="M1507" s="33">
        <f>L1507+Mode1_Parameter_sheet!$D$7</f>
        <v>0.1111990787533003</v>
      </c>
      <c r="N1507" s="33">
        <f>$R$8*COS($R$6*(K1507-Mode1_Parameter_sheet!$D$9))+$R$10*SIN($R$6*(K1507-Mode1_Parameter_sheet!$D$9))-$R$9*COS($R$7*(K1507-Mode1_Parameter_sheet!$D$9))-$R$11*SIN($R$7*(K1507-Mode1_Parameter_sheet!$D$9))</f>
        <v>1.8564146435850776E-2</v>
      </c>
      <c r="O1507" s="33">
        <f>N1507+Mode1_Parameter_sheet!$D$8</f>
        <v>0.56792977302968262</v>
      </c>
    </row>
    <row r="1508" spans="2:15">
      <c r="B1508" s="29">
        <v>1502</v>
      </c>
      <c r="C1508" s="26">
        <v>50.066666669999996</v>
      </c>
      <c r="D1508" s="26">
        <v>0.1131519763</v>
      </c>
      <c r="E1508" s="26">
        <v>-4.4517383129999998E-2</v>
      </c>
      <c r="F1508" s="26">
        <f>D1508-Mode1_Parameter_sheet!$D$7</f>
        <v>-3.8785267105032897E-2</v>
      </c>
      <c r="G1508" s="26">
        <v>0.56366614059999998</v>
      </c>
      <c r="H1508" s="26">
        <v>-5.0995129899999998E-2</v>
      </c>
      <c r="I1508" s="26">
        <f>G1508-Mode1_Parameter_sheet!$D$8</f>
        <v>1.4300514006168163E-2</v>
      </c>
      <c r="K1508" s="26">
        <v>50.066666669999996</v>
      </c>
      <c r="L1508" s="33">
        <f>$R$8*COS($R$6*(K1508-Mode1_Parameter_sheet!$D$9))+$R$10*SIN($R$6*(K1508-Mode1_Parameter_sheet!$D$9))+$R$9*COS($R$7*(K1508-Mode1_Parameter_sheet!$D$9))+$R$11*SIN($R$7*(K1508-Mode1_Parameter_sheet!$D$9))</f>
        <v>-4.3637864461448114E-2</v>
      </c>
      <c r="M1508" s="33">
        <f>L1508+Mode1_Parameter_sheet!$D$7</f>
        <v>0.10829937894358478</v>
      </c>
      <c r="N1508" s="33">
        <f>$R$8*COS($R$6*(K1508-Mode1_Parameter_sheet!$D$9))+$R$10*SIN($R$6*(K1508-Mode1_Parameter_sheet!$D$9))-$R$9*COS($R$7*(K1508-Mode1_Parameter_sheet!$D$9))-$R$11*SIN($R$7*(K1508-Mode1_Parameter_sheet!$D$9))</f>
        <v>1.7529072250048607E-2</v>
      </c>
      <c r="O1508" s="33">
        <f>N1508+Mode1_Parameter_sheet!$D$8</f>
        <v>0.56689469884388044</v>
      </c>
    </row>
    <row r="1509" spans="2:15">
      <c r="B1509" s="29">
        <v>1503</v>
      </c>
      <c r="C1509" s="26">
        <v>50.1</v>
      </c>
      <c r="D1509" s="26">
        <v>0.1117930474</v>
      </c>
      <c r="E1509" s="26">
        <v>-3.2794309649999999E-2</v>
      </c>
      <c r="F1509" s="26">
        <f>D1509-Mode1_Parameter_sheet!$D$7</f>
        <v>-4.0144196005032898E-2</v>
      </c>
      <c r="G1509" s="26">
        <v>0.56186689180000005</v>
      </c>
      <c r="H1509" s="26">
        <v>-5.8010562340000002E-2</v>
      </c>
      <c r="I1509" s="26">
        <f>G1509-Mode1_Parameter_sheet!$D$8</f>
        <v>1.2501265206168233E-2</v>
      </c>
      <c r="K1509" s="26">
        <v>50.1</v>
      </c>
      <c r="L1509" s="33">
        <f>$R$8*COS($R$6*(K1509-Mode1_Parameter_sheet!$D$9))+$R$10*SIN($R$6*(K1509-Mode1_Parameter_sheet!$D$9))+$R$9*COS($R$7*(K1509-Mode1_Parameter_sheet!$D$9))+$R$11*SIN($R$7*(K1509-Mode1_Parameter_sheet!$D$9))</f>
        <v>-4.6133372866991283E-2</v>
      </c>
      <c r="M1509" s="33">
        <f>L1509+Mode1_Parameter_sheet!$D$7</f>
        <v>0.10580387053804161</v>
      </c>
      <c r="N1509" s="33">
        <f>$R$8*COS($R$6*(K1509-Mode1_Parameter_sheet!$D$9))+$R$10*SIN($R$6*(K1509-Mode1_Parameter_sheet!$D$9))-$R$9*COS($R$7*(K1509-Mode1_Parameter_sheet!$D$9))-$R$11*SIN($R$7*(K1509-Mode1_Parameter_sheet!$D$9))</f>
        <v>1.625217831876764E-2</v>
      </c>
      <c r="O1509" s="33">
        <f>N1509+Mode1_Parameter_sheet!$D$8</f>
        <v>0.5656178049125995</v>
      </c>
    </row>
    <row r="1510" spans="2:15">
      <c r="B1510" s="29">
        <v>1504</v>
      </c>
      <c r="C1510" s="26">
        <v>50.133333329999999</v>
      </c>
      <c r="D1510" s="26">
        <v>0.11096568900000001</v>
      </c>
      <c r="E1510" s="26">
        <v>-2.2257723310000001E-2</v>
      </c>
      <c r="F1510" s="26">
        <f>D1510-Mode1_Parameter_sheet!$D$7</f>
        <v>-4.0971554405032889E-2</v>
      </c>
      <c r="G1510" s="26">
        <v>0.55979876979999998</v>
      </c>
      <c r="H1510" s="26">
        <v>-5.9293649419999997E-2</v>
      </c>
      <c r="I1510" s="26">
        <f>G1510-Mode1_Parameter_sheet!$D$8</f>
        <v>1.0433143206168172E-2</v>
      </c>
      <c r="K1510" s="26">
        <v>50.133333329999999</v>
      </c>
      <c r="L1510" s="33">
        <f>$R$8*COS($R$6*(K1510-Mode1_Parameter_sheet!$D$9))+$R$10*SIN($R$6*(K1510-Mode1_Parameter_sheet!$D$9))+$R$9*COS($R$7*(K1510-Mode1_Parameter_sheet!$D$9))+$R$11*SIN($R$7*(K1510-Mode1_Parameter_sheet!$D$9))</f>
        <v>-4.8206525363090655E-2</v>
      </c>
      <c r="M1510" s="33">
        <f>L1510+Mode1_Parameter_sheet!$D$7</f>
        <v>0.10373071804194224</v>
      </c>
      <c r="N1510" s="33">
        <f>$R$8*COS($R$6*(K1510-Mode1_Parameter_sheet!$D$9))+$R$10*SIN($R$6*(K1510-Mode1_Parameter_sheet!$D$9))-$R$9*COS($R$7*(K1510-Mode1_Parameter_sheet!$D$9))-$R$11*SIN($R$7*(K1510-Mode1_Parameter_sheet!$D$9))</f>
        <v>1.473875948681742E-2</v>
      </c>
      <c r="O1510" s="33">
        <f>N1510+Mode1_Parameter_sheet!$D$8</f>
        <v>0.56410438608064928</v>
      </c>
    </row>
    <row r="1511" spans="2:15">
      <c r="B1511" s="29">
        <v>1505</v>
      </c>
      <c r="C1511" s="26">
        <v>50.166666669999998</v>
      </c>
      <c r="D1511" s="26">
        <v>0.1103091992</v>
      </c>
      <c r="E1511" s="26">
        <v>-1.127130239E-2</v>
      </c>
      <c r="F1511" s="26">
        <f>D1511-Mode1_Parameter_sheet!$D$7</f>
        <v>-4.1628044205032896E-2</v>
      </c>
      <c r="G1511" s="26">
        <v>0.55791398189999997</v>
      </c>
      <c r="H1511" s="26">
        <v>-6.4393056850000005E-2</v>
      </c>
      <c r="I1511" s="26">
        <f>G1511-Mode1_Parameter_sheet!$D$8</f>
        <v>8.5483553061681539E-3</v>
      </c>
      <c r="K1511" s="26">
        <v>50.166666669999998</v>
      </c>
      <c r="L1511" s="33">
        <f>$R$8*COS($R$6*(K1511-Mode1_Parameter_sheet!$D$9))+$R$10*SIN($R$6*(K1511-Mode1_Parameter_sheet!$D$9))+$R$9*COS($R$7*(K1511-Mode1_Parameter_sheet!$D$9))+$R$11*SIN($R$7*(K1511-Mode1_Parameter_sheet!$D$9))</f>
        <v>-4.9843214144292235E-2</v>
      </c>
      <c r="M1511" s="33">
        <f>L1511+Mode1_Parameter_sheet!$D$7</f>
        <v>0.10209402926074065</v>
      </c>
      <c r="N1511" s="33">
        <f>$R$8*COS($R$6*(K1511-Mode1_Parameter_sheet!$D$9))+$R$10*SIN($R$6*(K1511-Mode1_Parameter_sheet!$D$9))-$R$9*COS($R$7*(K1511-Mode1_Parameter_sheet!$D$9))-$R$11*SIN($R$7*(K1511-Mode1_Parameter_sheet!$D$9))</f>
        <v>1.2997011838839251E-2</v>
      </c>
      <c r="O1511" s="33">
        <f>N1511+Mode1_Parameter_sheet!$D$8</f>
        <v>0.56236263843267109</v>
      </c>
    </row>
    <row r="1512" spans="2:15">
      <c r="B1512" s="29">
        <v>1506</v>
      </c>
      <c r="C1512" s="26">
        <v>50.2</v>
      </c>
      <c r="D1512" s="26">
        <v>0.1102142689</v>
      </c>
      <c r="E1512" s="26">
        <v>-4.1369752170000002E-4</v>
      </c>
      <c r="F1512" s="26">
        <f>D1512-Mode1_Parameter_sheet!$D$7</f>
        <v>-4.17229745050329E-2</v>
      </c>
      <c r="G1512" s="26">
        <v>0.55550589939999995</v>
      </c>
      <c r="H1512" s="26">
        <v>-7.2112647299999999E-2</v>
      </c>
      <c r="I1512" s="26">
        <f>G1512-Mode1_Parameter_sheet!$D$8</f>
        <v>6.1402728061681344E-3</v>
      </c>
      <c r="K1512" s="26">
        <v>50.2</v>
      </c>
      <c r="L1512" s="33">
        <f>$R$8*COS($R$6*(K1512-Mode1_Parameter_sheet!$D$9))+$R$10*SIN($R$6*(K1512-Mode1_Parameter_sheet!$D$9))+$R$9*COS($R$7*(K1512-Mode1_Parameter_sheet!$D$9))+$R$11*SIN($R$7*(K1512-Mode1_Parameter_sheet!$D$9))</f>
        <v>-5.1033487775009649E-2</v>
      </c>
      <c r="M1512" s="33">
        <f>L1512+Mode1_Parameter_sheet!$D$7</f>
        <v>0.10090375563002324</v>
      </c>
      <c r="N1512" s="33">
        <f>$R$8*COS($R$6*(K1512-Mode1_Parameter_sheet!$D$9))+$R$10*SIN($R$6*(K1512-Mode1_Parameter_sheet!$D$9))-$R$9*COS($R$7*(K1512-Mode1_Parameter_sheet!$D$9))-$R$11*SIN($R$7*(K1512-Mode1_Parameter_sheet!$D$9))</f>
        <v>1.1037996445566592E-2</v>
      </c>
      <c r="O1512" s="33">
        <f>N1512+Mode1_Parameter_sheet!$D$8</f>
        <v>0.56040362303939839</v>
      </c>
    </row>
    <row r="1513" spans="2:15">
      <c r="B1513" s="29">
        <v>1507</v>
      </c>
      <c r="C1513" s="26">
        <v>50.233333330000001</v>
      </c>
      <c r="D1513" s="26">
        <v>0.1102816194</v>
      </c>
      <c r="E1513" s="26">
        <v>1.1063909740000001E-2</v>
      </c>
      <c r="F1513" s="26">
        <f>D1513-Mode1_Parameter_sheet!$D$7</f>
        <v>-4.1655624005032893E-2</v>
      </c>
      <c r="G1513" s="26">
        <v>0.55310647199999996</v>
      </c>
      <c r="H1513" s="26">
        <v>-7.149921091E-2</v>
      </c>
      <c r="I1513" s="26">
        <f>G1513-Mode1_Parameter_sheet!$D$8</f>
        <v>3.7408454061681473E-3</v>
      </c>
      <c r="K1513" s="26">
        <v>50.233333330000001</v>
      </c>
      <c r="L1513" s="33">
        <f>$R$8*COS($R$6*(K1513-Mode1_Parameter_sheet!$D$9))+$R$10*SIN($R$6*(K1513-Mode1_Parameter_sheet!$D$9))+$R$9*COS($R$7*(K1513-Mode1_Parameter_sheet!$D$9))+$R$11*SIN($R$7*(K1513-Mode1_Parameter_sheet!$D$9))</f>
        <v>-5.1771613612739534E-2</v>
      </c>
      <c r="M1513" s="33">
        <f>L1513+Mode1_Parameter_sheet!$D$7</f>
        <v>0.10016562979229336</v>
      </c>
      <c r="N1513" s="33">
        <f>$R$8*COS($R$6*(K1513-Mode1_Parameter_sheet!$D$9))+$R$10*SIN($R$6*(K1513-Mode1_Parameter_sheet!$D$9))-$R$9*COS($R$7*(K1513-Mode1_Parameter_sheet!$D$9))-$R$11*SIN($R$7*(K1513-Mode1_Parameter_sheet!$D$9))</f>
        <v>8.8755650323343871E-3</v>
      </c>
      <c r="O1513" s="33">
        <f>N1513+Mode1_Parameter_sheet!$D$8</f>
        <v>0.55824119162616626</v>
      </c>
    </row>
    <row r="1514" spans="2:15">
      <c r="B1514" s="29">
        <v>1508</v>
      </c>
      <c r="C1514" s="26">
        <v>50.266666669999999</v>
      </c>
      <c r="D1514" s="26">
        <v>0.1109518629</v>
      </c>
      <c r="E1514" s="26">
        <v>2.1790110559999999E-2</v>
      </c>
      <c r="F1514" s="26">
        <f>D1514-Mode1_Parameter_sheet!$D$7</f>
        <v>-4.0985380505032892E-2</v>
      </c>
      <c r="G1514" s="26">
        <v>0.55073928530000005</v>
      </c>
      <c r="H1514" s="26">
        <v>-7.6073868279999998E-2</v>
      </c>
      <c r="I1514" s="26">
        <f>G1514-Mode1_Parameter_sheet!$D$8</f>
        <v>1.3736587061682348E-3</v>
      </c>
      <c r="K1514" s="26">
        <v>50.266666669999999</v>
      </c>
      <c r="L1514" s="33">
        <f>$R$8*COS($R$6*(K1514-Mode1_Parameter_sheet!$D$9))+$R$10*SIN($R$6*(K1514-Mode1_Parameter_sheet!$D$9))+$R$9*COS($R$7*(K1514-Mode1_Parameter_sheet!$D$9))+$R$11*SIN($R$7*(K1514-Mode1_Parameter_sheet!$D$9))</f>
        <v>-5.2056093752826799E-2</v>
      </c>
      <c r="M1514" s="33">
        <f>L1514+Mode1_Parameter_sheet!$D$7</f>
        <v>9.9881149652206097E-2</v>
      </c>
      <c r="N1514" s="33">
        <f>$R$8*COS($R$6*(K1514-Mode1_Parameter_sheet!$D$9))+$R$10*SIN($R$6*(K1514-Mode1_Parameter_sheet!$D$9))-$R$9*COS($R$7*(K1514-Mode1_Parameter_sheet!$D$9))-$R$11*SIN($R$7*(K1514-Mode1_Parameter_sheet!$D$9))</f>
        <v>6.5262574979897577E-3</v>
      </c>
      <c r="O1514" s="33">
        <f>N1514+Mode1_Parameter_sheet!$D$8</f>
        <v>0.55589188409182155</v>
      </c>
    </row>
    <row r="1515" spans="2:15">
      <c r="B1515" s="29">
        <v>1509</v>
      </c>
      <c r="C1515" s="26">
        <v>50.3</v>
      </c>
      <c r="D1515" s="26">
        <v>0.1117342934</v>
      </c>
      <c r="E1515" s="26">
        <v>3.237374874E-2</v>
      </c>
      <c r="F1515" s="26">
        <f>D1515-Mode1_Parameter_sheet!$D$7</f>
        <v>-4.0202950005032892E-2</v>
      </c>
      <c r="G1515" s="26">
        <v>0.54803488079999996</v>
      </c>
      <c r="H1515" s="26">
        <v>-7.6943666820000006E-2</v>
      </c>
      <c r="I1515" s="26">
        <f>G1515-Mode1_Parameter_sheet!$D$8</f>
        <v>-1.3307457938318557E-3</v>
      </c>
      <c r="K1515" s="26">
        <v>50.3</v>
      </c>
      <c r="L1515" s="33">
        <f>$R$8*COS($R$6*(K1515-Mode1_Parameter_sheet!$D$9))+$R$10*SIN($R$6*(K1515-Mode1_Parameter_sheet!$D$9))+$R$9*COS($R$7*(K1515-Mode1_Parameter_sheet!$D$9))+$R$11*SIN($R$7*(K1515-Mode1_Parameter_sheet!$D$9))</f>
        <v>-5.1889642035792424E-2</v>
      </c>
      <c r="M1515" s="33">
        <f>L1515+Mode1_Parameter_sheet!$D$7</f>
        <v>0.10004760136924047</v>
      </c>
      <c r="N1515" s="33">
        <f>$R$8*COS($R$6*(K1515-Mode1_Parameter_sheet!$D$9))+$R$10*SIN($R$6*(K1515-Mode1_Parameter_sheet!$D$9))-$R$9*COS($R$7*(K1515-Mode1_Parameter_sheet!$D$9))-$R$11*SIN($R$7*(K1515-Mode1_Parameter_sheet!$D$9))</f>
        <v>4.0091687757031827E-3</v>
      </c>
      <c r="O1515" s="33">
        <f>N1515+Mode1_Parameter_sheet!$D$8</f>
        <v>0.55337479536953504</v>
      </c>
    </row>
    <row r="1516" spans="2:15">
      <c r="B1516" s="29">
        <v>1510</v>
      </c>
      <c r="C1516" s="26">
        <v>50.333333330000002</v>
      </c>
      <c r="D1516" s="26">
        <v>0.1131101128</v>
      </c>
      <c r="E1516" s="26">
        <v>4.3466371500000003E-2</v>
      </c>
      <c r="F1516" s="26">
        <f>D1516-Mode1_Parameter_sheet!$D$7</f>
        <v>-3.88271306050329E-2</v>
      </c>
      <c r="G1516" s="26">
        <v>0.54560970750000004</v>
      </c>
      <c r="H1516" s="26">
        <v>-7.7527431290000004E-2</v>
      </c>
      <c r="I1516" s="26">
        <f>G1516-Mode1_Parameter_sheet!$D$8</f>
        <v>-3.7559190938317721E-3</v>
      </c>
      <c r="K1516" s="26">
        <v>50.333333330000002</v>
      </c>
      <c r="L1516" s="33">
        <f>$R$8*COS($R$6*(K1516-Mode1_Parameter_sheet!$D$9))+$R$10*SIN($R$6*(K1516-Mode1_Parameter_sheet!$D$9))+$R$9*COS($R$7*(K1516-Mode1_Parameter_sheet!$D$9))+$R$11*SIN($R$7*(K1516-Mode1_Parameter_sheet!$D$9))</f>
        <v>-5.1279120330825004E-2</v>
      </c>
      <c r="M1516" s="33">
        <f>L1516+Mode1_Parameter_sheet!$D$7</f>
        <v>0.10065812307420789</v>
      </c>
      <c r="N1516" s="33">
        <f>$R$8*COS($R$6*(K1516-Mode1_Parameter_sheet!$D$9))+$R$10*SIN($R$6*(K1516-Mode1_Parameter_sheet!$D$9))-$R$9*COS($R$7*(K1516-Mode1_Parameter_sheet!$D$9))-$R$11*SIN($R$7*(K1516-Mode1_Parameter_sheet!$D$9))</f>
        <v>1.3457785041618951E-3</v>
      </c>
      <c r="O1516" s="33">
        <f>N1516+Mode1_Parameter_sheet!$D$8</f>
        <v>0.55071140509799366</v>
      </c>
    </row>
    <row r="1517" spans="2:15">
      <c r="B1517" s="29">
        <v>1511</v>
      </c>
      <c r="C1517" s="26">
        <v>50.366666670000001</v>
      </c>
      <c r="D1517" s="26">
        <v>0.1146320515</v>
      </c>
      <c r="E1517" s="26">
        <v>5.1982909979999999E-2</v>
      </c>
      <c r="F1517" s="26">
        <f>D1517-Mode1_Parameter_sheet!$D$7</f>
        <v>-3.7305191905032897E-2</v>
      </c>
      <c r="G1517" s="26">
        <v>0.54286638539999998</v>
      </c>
      <c r="H1517" s="26">
        <v>-8.4849199489999999E-2</v>
      </c>
      <c r="I1517" s="26">
        <f>G1517-Mode1_Parameter_sheet!$D$8</f>
        <v>-6.4992411938318284E-3</v>
      </c>
      <c r="K1517" s="26">
        <v>50.366666670000001</v>
      </c>
      <c r="L1517" s="33">
        <f>$R$8*COS($R$6*(K1517-Mode1_Parameter_sheet!$D$9))+$R$10*SIN($R$6*(K1517-Mode1_Parameter_sheet!$D$9))+$R$9*COS($R$7*(K1517-Mode1_Parameter_sheet!$D$9))+$R$11*SIN($R$7*(K1517-Mode1_Parameter_sheet!$D$9))</f>
        <v>-5.0235433471995022E-2</v>
      </c>
      <c r="M1517" s="33">
        <f>L1517+Mode1_Parameter_sheet!$D$7</f>
        <v>0.10170180993303787</v>
      </c>
      <c r="N1517" s="33">
        <f>$R$8*COS($R$6*(K1517-Mode1_Parameter_sheet!$D$9))+$R$10*SIN($R$6*(K1517-Mode1_Parameter_sheet!$D$9))-$R$9*COS($R$7*(K1517-Mode1_Parameter_sheet!$D$9))-$R$11*SIN($R$7*(K1517-Mode1_Parameter_sheet!$D$9))</f>
        <v>-1.4402421775601207E-3</v>
      </c>
      <c r="O1517" s="33">
        <f>N1517+Mode1_Parameter_sheet!$D$8</f>
        <v>0.5479253844162717</v>
      </c>
    </row>
    <row r="1518" spans="2:15">
      <c r="B1518" s="29">
        <v>1512</v>
      </c>
      <c r="C1518" s="26">
        <v>50.4</v>
      </c>
      <c r="D1518" s="26">
        <v>0.1165756401</v>
      </c>
      <c r="E1518" s="26">
        <v>5.7233490599999999E-2</v>
      </c>
      <c r="F1518" s="26">
        <f>D1518-Mode1_Parameter_sheet!$D$7</f>
        <v>-3.5361603305032893E-2</v>
      </c>
      <c r="G1518" s="26">
        <v>0.53995309420000004</v>
      </c>
      <c r="H1518" s="26">
        <v>-8.6945372000000007E-2</v>
      </c>
      <c r="I1518" s="26">
        <f>G1518-Mode1_Parameter_sheet!$D$8</f>
        <v>-9.412532393831774E-3</v>
      </c>
      <c r="K1518" s="26">
        <v>50.4</v>
      </c>
      <c r="L1518" s="33">
        <f>$R$8*COS($R$6*(K1518-Mode1_Parameter_sheet!$D$9))+$R$10*SIN($R$6*(K1518-Mode1_Parameter_sheet!$D$9))+$R$9*COS($R$7*(K1518-Mode1_Parameter_sheet!$D$9))+$R$11*SIN($R$7*(K1518-Mode1_Parameter_sheet!$D$9))</f>
        <v>-4.8773387901362431E-2</v>
      </c>
      <c r="M1518" s="33">
        <f>L1518+Mode1_Parameter_sheet!$D$7</f>
        <v>0.10316385550367047</v>
      </c>
      <c r="N1518" s="33">
        <f>$R$8*COS($R$6*(K1518-Mode1_Parameter_sheet!$D$9))+$R$10*SIN($R$6*(K1518-Mode1_Parameter_sheet!$D$9))-$R$9*COS($R$7*(K1518-Mode1_Parameter_sheet!$D$9))-$R$11*SIN($R$7*(K1518-Mode1_Parameter_sheet!$D$9))</f>
        <v>-4.3232502166713378E-3</v>
      </c>
      <c r="O1518" s="33">
        <f>N1518+Mode1_Parameter_sheet!$D$8</f>
        <v>0.54504237637716046</v>
      </c>
    </row>
    <row r="1519" spans="2:15">
      <c r="B1519" s="29">
        <v>1513</v>
      </c>
      <c r="C1519" s="26">
        <v>50.433333330000004</v>
      </c>
      <c r="D1519" s="26">
        <v>0.1184476175</v>
      </c>
      <c r="E1519" s="26">
        <v>6.7832397870000005E-2</v>
      </c>
      <c r="F1519" s="26">
        <f>D1519-Mode1_Parameter_sheet!$D$7</f>
        <v>-3.3489625905032891E-2</v>
      </c>
      <c r="G1519" s="26">
        <v>0.53707002729999997</v>
      </c>
      <c r="H1519" s="26">
        <v>-7.8817815550000003E-2</v>
      </c>
      <c r="I1519" s="26">
        <f>G1519-Mode1_Parameter_sheet!$D$8</f>
        <v>-1.2295599293831838E-2</v>
      </c>
      <c r="K1519" s="26">
        <v>50.433333330000004</v>
      </c>
      <c r="L1519" s="33">
        <f>$R$8*COS($R$6*(K1519-Mode1_Parameter_sheet!$D$9))+$R$10*SIN($R$6*(K1519-Mode1_Parameter_sheet!$D$9))+$R$9*COS($R$7*(K1519-Mode1_Parameter_sheet!$D$9))+$R$11*SIN($R$7*(K1519-Mode1_Parameter_sheet!$D$9))</f>
        <v>-4.6911509886667146E-2</v>
      </c>
      <c r="M1519" s="33">
        <f>L1519+Mode1_Parameter_sheet!$D$7</f>
        <v>0.10502573351836575</v>
      </c>
      <c r="N1519" s="33">
        <f>$R$8*COS($R$6*(K1519-Mode1_Parameter_sheet!$D$9))+$R$10*SIN($R$6*(K1519-Mode1_Parameter_sheet!$D$9))-$R$9*COS($R$7*(K1519-Mode1_Parameter_sheet!$D$9))-$R$11*SIN($R$7*(K1519-Mode1_Parameter_sheet!$D$9))</f>
        <v>-7.2758829563748274E-3</v>
      </c>
      <c r="O1519" s="33">
        <f>N1519+Mode1_Parameter_sheet!$D$8</f>
        <v>0.54208974363745699</v>
      </c>
    </row>
    <row r="1520" spans="2:15">
      <c r="B1520" s="29">
        <v>1514</v>
      </c>
      <c r="C1520" s="26">
        <v>50.466666670000002</v>
      </c>
      <c r="D1520" s="26">
        <v>0.12109780000000001</v>
      </c>
      <c r="E1520" s="26">
        <v>7.8177639049999997E-2</v>
      </c>
      <c r="F1520" s="26">
        <f>D1520-Mode1_Parameter_sheet!$D$7</f>
        <v>-3.083944340503289E-2</v>
      </c>
      <c r="G1520" s="26">
        <v>0.53469857320000003</v>
      </c>
      <c r="H1520" s="26">
        <v>-7.7158170489999997E-2</v>
      </c>
      <c r="I1520" s="26">
        <f>G1520-Mode1_Parameter_sheet!$D$8</f>
        <v>-1.4667053393831786E-2</v>
      </c>
      <c r="K1520" s="26">
        <v>50.466666670000002</v>
      </c>
      <c r="L1520" s="33">
        <f>$R$8*COS($R$6*(K1520-Mode1_Parameter_sheet!$D$9))+$R$10*SIN($R$6*(K1520-Mode1_Parameter_sheet!$D$9))+$R$9*COS($R$7*(K1520-Mode1_Parameter_sheet!$D$9))+$R$11*SIN($R$7*(K1520-Mode1_Parameter_sheet!$D$9))</f>
        <v>-4.4671831068565065E-2</v>
      </c>
      <c r="M1520" s="33">
        <f>L1520+Mode1_Parameter_sheet!$D$7</f>
        <v>0.10726541233646783</v>
      </c>
      <c r="N1520" s="33">
        <f>$R$8*COS($R$6*(K1520-Mode1_Parameter_sheet!$D$9))+$R$10*SIN($R$6*(K1520-Mode1_Parameter_sheet!$D$9))-$R$9*COS($R$7*(K1520-Mode1_Parameter_sheet!$D$9))-$R$11*SIN($R$7*(K1520-Mode1_Parameter_sheet!$D$9))</f>
        <v>-1.0269325532553029E-2</v>
      </c>
      <c r="O1520" s="33">
        <f>N1520+Mode1_Parameter_sheet!$D$8</f>
        <v>0.53909630106127882</v>
      </c>
    </row>
    <row r="1521" spans="2:15">
      <c r="B1521" s="29">
        <v>1515</v>
      </c>
      <c r="C1521" s="26">
        <v>50.5</v>
      </c>
      <c r="D1521" s="26">
        <v>0.1236594602</v>
      </c>
      <c r="E1521" s="26">
        <v>7.9348429349999999E-2</v>
      </c>
      <c r="F1521" s="26">
        <f>D1521-Mode1_Parameter_sheet!$D$7</f>
        <v>-2.8277783205032894E-2</v>
      </c>
      <c r="G1521" s="26">
        <v>0.53192614920000003</v>
      </c>
      <c r="H1521" s="26">
        <v>-7.7404432800000006E-2</v>
      </c>
      <c r="I1521" s="26">
        <f>G1521-Mode1_Parameter_sheet!$D$8</f>
        <v>-1.7439477393831782E-2</v>
      </c>
      <c r="K1521" s="26">
        <v>50.5</v>
      </c>
      <c r="L1521" s="33">
        <f>$R$8*COS($R$6*(K1521-Mode1_Parameter_sheet!$D$9))+$R$10*SIN($R$6*(K1521-Mode1_Parameter_sheet!$D$9))+$R$9*COS($R$7*(K1521-Mode1_Parameter_sheet!$D$9))+$R$11*SIN($R$7*(K1521-Mode1_Parameter_sheet!$D$9))</f>
        <v>-4.2079643593078128E-2</v>
      </c>
      <c r="M1521" s="33">
        <f>L1521+Mode1_Parameter_sheet!$D$7</f>
        <v>0.10985759981195477</v>
      </c>
      <c r="N1521" s="33">
        <f>$R$8*COS($R$6*(K1521-Mode1_Parameter_sheet!$D$9))+$R$10*SIN($R$6*(K1521-Mode1_Parameter_sheet!$D$9))-$R$9*COS($R$7*(K1521-Mode1_Parameter_sheet!$D$9))-$R$11*SIN($R$7*(K1521-Mode1_Parameter_sheet!$D$9))</f>
        <v>-1.3273597693883869E-2</v>
      </c>
      <c r="O1521" s="33">
        <f>N1521+Mode1_Parameter_sheet!$D$8</f>
        <v>0.53609202889994789</v>
      </c>
    </row>
    <row r="1522" spans="2:15">
      <c r="B1522" s="29">
        <v>1516</v>
      </c>
      <c r="C1522" s="26">
        <v>50.533333329999998</v>
      </c>
      <c r="D1522" s="26">
        <v>0.12638769529999999</v>
      </c>
      <c r="E1522" s="26">
        <v>8.4812268679999997E-2</v>
      </c>
      <c r="F1522" s="26">
        <f>D1522-Mode1_Parameter_sheet!$D$7</f>
        <v>-2.5549548105032904E-2</v>
      </c>
      <c r="G1522" s="26">
        <v>0.52953827760000005</v>
      </c>
      <c r="H1522" s="26">
        <v>-7.2377997479999998E-2</v>
      </c>
      <c r="I1522" s="26">
        <f>G1522-Mode1_Parameter_sheet!$D$8</f>
        <v>-1.9827348993831762E-2</v>
      </c>
      <c r="K1522" s="26">
        <v>50.533333329999998</v>
      </c>
      <c r="L1522" s="33">
        <f>$R$8*COS($R$6*(K1522-Mode1_Parameter_sheet!$D$9))+$R$10*SIN($R$6*(K1522-Mode1_Parameter_sheet!$D$9))+$R$9*COS($R$7*(K1522-Mode1_Parameter_sheet!$D$9))+$R$11*SIN($R$7*(K1522-Mode1_Parameter_sheet!$D$9))</f>
        <v>-3.9163218783769049E-2</v>
      </c>
      <c r="M1522" s="33">
        <f>L1522+Mode1_Parameter_sheet!$D$7</f>
        <v>0.11277402462126385</v>
      </c>
      <c r="N1522" s="33">
        <f>$R$8*COS($R$6*(K1522-Mode1_Parameter_sheet!$D$9))+$R$10*SIN($R$6*(K1522-Mode1_Parameter_sheet!$D$9))-$R$9*COS($R$7*(K1522-Mode1_Parameter_sheet!$D$9))-$R$11*SIN($R$7*(K1522-Mode1_Parameter_sheet!$D$9))</f>
        <v>-1.6257865641040568E-2</v>
      </c>
      <c r="O1522" s="33">
        <f>N1522+Mode1_Parameter_sheet!$D$8</f>
        <v>0.53310776095279122</v>
      </c>
    </row>
    <row r="1523" spans="2:15">
      <c r="B1523" s="29">
        <v>1517</v>
      </c>
      <c r="C1523" s="26">
        <v>50.566666669999996</v>
      </c>
      <c r="D1523" s="26">
        <v>0.1293136114</v>
      </c>
      <c r="E1523" s="26">
        <v>9.48710901E-2</v>
      </c>
      <c r="F1523" s="26">
        <f>D1523-Mode1_Parameter_sheet!$D$7</f>
        <v>-2.2623632005032895E-2</v>
      </c>
      <c r="G1523" s="26">
        <v>0.52710094939999996</v>
      </c>
      <c r="H1523" s="26">
        <v>-7.2204685800000001E-2</v>
      </c>
      <c r="I1523" s="26">
        <f>G1523-Mode1_Parameter_sheet!$D$8</f>
        <v>-2.226467719383185E-2</v>
      </c>
      <c r="K1523" s="26">
        <v>50.566666669999996</v>
      </c>
      <c r="L1523" s="33">
        <f>$R$8*COS($R$6*(K1523-Mode1_Parameter_sheet!$D$9))+$R$10*SIN($R$6*(K1523-Mode1_Parameter_sheet!$D$9))+$R$9*COS($R$7*(K1523-Mode1_Parameter_sheet!$D$9))+$R$11*SIN($R$7*(K1523-Mode1_Parameter_sheet!$D$9))</f>
        <v>-3.5953504564107709E-2</v>
      </c>
      <c r="M1523" s="33">
        <f>L1523+Mode1_Parameter_sheet!$D$7</f>
        <v>0.11598373884092519</v>
      </c>
      <c r="N1523" s="33">
        <f>$R$8*COS($R$6*(K1523-Mode1_Parameter_sheet!$D$9))+$R$10*SIN($R$6*(K1523-Mode1_Parameter_sheet!$D$9))-$R$9*COS($R$7*(K1523-Mode1_Parameter_sheet!$D$9))-$R$11*SIN($R$7*(K1523-Mode1_Parameter_sheet!$D$9))</f>
        <v>-1.9190759399770125E-2</v>
      </c>
      <c r="O1523" s="33">
        <f>N1523+Mode1_Parameter_sheet!$D$8</f>
        <v>0.53017486719406171</v>
      </c>
    </row>
    <row r="1524" spans="2:15">
      <c r="B1524" s="29">
        <v>1518</v>
      </c>
      <c r="C1524" s="26">
        <v>50.6</v>
      </c>
      <c r="D1524" s="26">
        <v>0.13271243460000001</v>
      </c>
      <c r="E1524" s="26">
        <v>9.7481393060000004E-2</v>
      </c>
      <c r="F1524" s="26">
        <f>D1524-Mode1_Parameter_sheet!$D$7</f>
        <v>-1.9224808805032884E-2</v>
      </c>
      <c r="G1524" s="26">
        <v>0.52472463189999996</v>
      </c>
      <c r="H1524" s="26">
        <v>-6.6269559680000006E-2</v>
      </c>
      <c r="I1524" s="26">
        <f>G1524-Mode1_Parameter_sheet!$D$8</f>
        <v>-2.4640994693831852E-2</v>
      </c>
      <c r="K1524" s="26">
        <v>50.6</v>
      </c>
      <c r="L1524" s="33">
        <f>$R$8*COS($R$6*(K1524-Mode1_Parameter_sheet!$D$9))+$R$10*SIN($R$6*(K1524-Mode1_Parameter_sheet!$D$9))+$R$9*COS($R$7*(K1524-Mode1_Parameter_sheet!$D$9))+$R$11*SIN($R$7*(K1524-Mode1_Parameter_sheet!$D$9))</f>
        <v>-3.2483801001696185E-2</v>
      </c>
      <c r="M1524" s="33">
        <f>L1524+Mode1_Parameter_sheet!$D$7</f>
        <v>0.11945344240333672</v>
      </c>
      <c r="N1524" s="33">
        <f>$R$8*COS($R$6*(K1524-Mode1_Parameter_sheet!$D$9))+$R$10*SIN($R$6*(K1524-Mode1_Parameter_sheet!$D$9))-$R$9*COS($R$7*(K1524-Mode1_Parameter_sheet!$D$9))-$R$11*SIN($R$7*(K1524-Mode1_Parameter_sheet!$D$9))</f>
        <v>-2.204070061362488E-2</v>
      </c>
      <c r="O1524" s="33">
        <f>N1524+Mode1_Parameter_sheet!$D$8</f>
        <v>0.52732492598020697</v>
      </c>
    </row>
    <row r="1525" spans="2:15">
      <c r="B1525" s="29">
        <v>1519</v>
      </c>
      <c r="C1525" s="26">
        <v>50.633333329999999</v>
      </c>
      <c r="D1525" s="26">
        <v>0.13581237090000001</v>
      </c>
      <c r="E1525" s="26">
        <v>9.7384542980000002E-2</v>
      </c>
      <c r="F1525" s="26">
        <f>D1525-Mode1_Parameter_sheet!$D$7</f>
        <v>-1.6124872505032889E-2</v>
      </c>
      <c r="G1525" s="26">
        <v>0.52268297880000003</v>
      </c>
      <c r="H1525" s="26">
        <v>-5.9713453380000003E-2</v>
      </c>
      <c r="I1525" s="26">
        <f>G1525-Mode1_Parameter_sheet!$D$8</f>
        <v>-2.6682647793831782E-2</v>
      </c>
      <c r="K1525" s="26">
        <v>50.633333329999999</v>
      </c>
      <c r="L1525" s="33">
        <f>$R$8*COS($R$6*(K1525-Mode1_Parameter_sheet!$D$9))+$R$10*SIN($R$6*(K1525-Mode1_Parameter_sheet!$D$9))+$R$9*COS($R$7*(K1525-Mode1_Parameter_sheet!$D$9))+$R$11*SIN($R$7*(K1525-Mode1_Parameter_sheet!$D$9))</f>
        <v>-2.8789406577567747E-2</v>
      </c>
      <c r="M1525" s="33">
        <f>L1525+Mode1_Parameter_sheet!$D$7</f>
        <v>0.12314783682746515</v>
      </c>
      <c r="N1525" s="33">
        <f>$R$8*COS($R$6*(K1525-Mode1_Parameter_sheet!$D$9))+$R$10*SIN($R$6*(K1525-Mode1_Parameter_sheet!$D$9))-$R$9*COS($R$7*(K1525-Mode1_Parameter_sheet!$D$9))-$R$11*SIN($R$7*(K1525-Mode1_Parameter_sheet!$D$9))</f>
        <v>-2.4776245069332271E-2</v>
      </c>
      <c r="O1525" s="33">
        <f>N1525+Mode1_Parameter_sheet!$D$8</f>
        <v>0.52458938152449952</v>
      </c>
    </row>
    <row r="1526" spans="2:15">
      <c r="B1526" s="29">
        <v>1520</v>
      </c>
      <c r="C1526" s="26">
        <v>50.666666669999998</v>
      </c>
      <c r="D1526" s="26">
        <v>0.13920473750000001</v>
      </c>
      <c r="E1526" s="26">
        <v>0.1002188027</v>
      </c>
      <c r="F1526" s="26">
        <f>D1526-Mode1_Parameter_sheet!$D$7</f>
        <v>-1.2732505905032887E-2</v>
      </c>
      <c r="G1526" s="26">
        <v>0.52074373500000004</v>
      </c>
      <c r="H1526" s="26">
        <v>-5.3750745230000001E-2</v>
      </c>
      <c r="I1526" s="26">
        <f>G1526-Mode1_Parameter_sheet!$D$8</f>
        <v>-2.8621891593831772E-2</v>
      </c>
      <c r="K1526" s="26">
        <v>50.666666669999998</v>
      </c>
      <c r="L1526" s="33">
        <f>$R$8*COS($R$6*(K1526-Mode1_Parameter_sheet!$D$9))+$R$10*SIN($R$6*(K1526-Mode1_Parameter_sheet!$D$9))+$R$9*COS($R$7*(K1526-Mode1_Parameter_sheet!$D$9))+$R$11*SIN($R$7*(K1526-Mode1_Parameter_sheet!$D$9))</f>
        <v>-2.4907256328314233E-2</v>
      </c>
      <c r="M1526" s="33">
        <f>L1526+Mode1_Parameter_sheet!$D$7</f>
        <v>0.12702998707671867</v>
      </c>
      <c r="N1526" s="33">
        <f>$R$8*COS($R$6*(K1526-Mode1_Parameter_sheet!$D$9))+$R$10*SIN($R$6*(K1526-Mode1_Parameter_sheet!$D$9))-$R$9*COS($R$7*(K1526-Mode1_Parameter_sheet!$D$9))-$R$11*SIN($R$7*(K1526-Mode1_Parameter_sheet!$D$9))</f>
        <v>-2.7366420376948725E-2</v>
      </c>
      <c r="O1526" s="33">
        <f>N1526+Mode1_Parameter_sheet!$D$8</f>
        <v>0.52199920621688312</v>
      </c>
    </row>
    <row r="1527" spans="2:15">
      <c r="B1527" s="29">
        <v>1521</v>
      </c>
      <c r="C1527" s="26">
        <v>50.7</v>
      </c>
      <c r="D1527" s="26">
        <v>0.14249362439999999</v>
      </c>
      <c r="E1527" s="26">
        <v>0.10225276079999999</v>
      </c>
      <c r="F1527" s="26">
        <f>D1527-Mode1_Parameter_sheet!$D$7</f>
        <v>-9.443619005032905E-3</v>
      </c>
      <c r="G1527" s="26">
        <v>0.51909959579999998</v>
      </c>
      <c r="H1527" s="26">
        <v>-4.6121260130000001E-2</v>
      </c>
      <c r="I1527" s="26">
        <f>G1527-Mode1_Parameter_sheet!$D$8</f>
        <v>-3.0266030793831833E-2</v>
      </c>
      <c r="K1527" s="26">
        <v>50.7</v>
      </c>
      <c r="L1527" s="33">
        <f>$R$8*COS($R$6*(K1527-Mode1_Parameter_sheet!$D$9))+$R$10*SIN($R$6*(K1527-Mode1_Parameter_sheet!$D$9))+$R$9*COS($R$7*(K1527-Mode1_Parameter_sheet!$D$9))+$R$11*SIN($R$7*(K1527-Mode1_Parameter_sheet!$D$9))</f>
        <v>-2.087554849026383E-2</v>
      </c>
      <c r="M1527" s="33">
        <f>L1527+Mode1_Parameter_sheet!$D$7</f>
        <v>0.13106169491476907</v>
      </c>
      <c r="N1527" s="33">
        <f>$R$8*COS($R$6*(K1527-Mode1_Parameter_sheet!$D$9))+$R$10*SIN($R$6*(K1527-Mode1_Parameter_sheet!$D$9))-$R$9*COS($R$7*(K1527-Mode1_Parameter_sheet!$D$9))-$R$11*SIN($R$7*(K1527-Mode1_Parameter_sheet!$D$9))</f>
        <v>-2.9781063861032089E-2</v>
      </c>
      <c r="O1527" s="33">
        <f>N1527+Mode1_Parameter_sheet!$D$8</f>
        <v>0.51958456273279974</v>
      </c>
    </row>
    <row r="1528" spans="2:15">
      <c r="B1528" s="29">
        <v>1522</v>
      </c>
      <c r="C1528" s="26">
        <v>50.733333330000001</v>
      </c>
      <c r="D1528" s="26">
        <v>0.1460215882</v>
      </c>
      <c r="E1528" s="26">
        <v>0.1006047016</v>
      </c>
      <c r="F1528" s="26">
        <f>D1528-Mode1_Parameter_sheet!$D$7</f>
        <v>-5.9156552050328992E-3</v>
      </c>
      <c r="G1528" s="26">
        <v>0.51766898439999998</v>
      </c>
      <c r="H1528" s="26">
        <v>-3.9606691380000003E-2</v>
      </c>
      <c r="I1528" s="26">
        <f>G1528-Mode1_Parameter_sheet!$D$8</f>
        <v>-3.1696642193831837E-2</v>
      </c>
      <c r="K1528" s="26">
        <v>50.733333330000001</v>
      </c>
      <c r="L1528" s="33">
        <f>$R$8*COS($R$6*(K1528-Mode1_Parameter_sheet!$D$9))+$R$10*SIN($R$6*(K1528-Mode1_Parameter_sheet!$D$9))+$R$9*COS($R$7*(K1528-Mode1_Parameter_sheet!$D$9))+$R$11*SIN($R$7*(K1528-Mode1_Parameter_sheet!$D$9))</f>
        <v>-1.6733351536203752E-2</v>
      </c>
      <c r="M1528" s="33">
        <f>L1528+Mode1_Parameter_sheet!$D$7</f>
        <v>0.13520389186882914</v>
      </c>
      <c r="N1528" s="33">
        <f>$R$8*COS($R$6*(K1528-Mode1_Parameter_sheet!$D$9))+$R$10*SIN($R$6*(K1528-Mode1_Parameter_sheet!$D$9))-$R$9*COS($R$7*(K1528-Mode1_Parameter_sheet!$D$9))-$R$11*SIN($R$7*(K1528-Mode1_Parameter_sheet!$D$9))</f>
        <v>-3.1991163226456176E-2</v>
      </c>
      <c r="O1528" s="33">
        <f>N1528+Mode1_Parameter_sheet!$D$8</f>
        <v>0.51737446336737558</v>
      </c>
    </row>
    <row r="1529" spans="2:15">
      <c r="B1529" s="29">
        <v>1523</v>
      </c>
      <c r="C1529" s="26">
        <v>50.766666669999999</v>
      </c>
      <c r="D1529" s="26">
        <v>0.14920060460000001</v>
      </c>
      <c r="E1529" s="26">
        <v>0.10035513090000001</v>
      </c>
      <c r="F1529" s="26"/>
      <c r="G1529" s="26">
        <v>0.51645914969999995</v>
      </c>
      <c r="H1529" s="26">
        <v>-3.0294140519999999E-2</v>
      </c>
      <c r="I1529" s="30"/>
      <c r="K1529" s="26">
        <v>50.766666669999999</v>
      </c>
      <c r="L1529" s="33">
        <f>$R$8*COS($R$6*(K1529-Mode1_Parameter_sheet!$D$9))+$R$10*SIN($R$6*(K1529-Mode1_Parameter_sheet!$D$9))+$R$9*COS($R$7*(K1529-Mode1_Parameter_sheet!$D$9))+$R$11*SIN($R$7*(K1529-Mode1_Parameter_sheet!$D$9))</f>
        <v>-1.2520216723976064E-2</v>
      </c>
      <c r="M1529" s="33">
        <f>L1529+Mode1_Parameter_sheet!$D$7</f>
        <v>0.13941702668105682</v>
      </c>
      <c r="N1529" s="33">
        <f>$R$8*COS($R$6*(K1529-Mode1_Parameter_sheet!$D$9))+$R$10*SIN($R$6*(K1529-Mode1_Parameter_sheet!$D$9))-$R$9*COS($R$7*(K1529-Mode1_Parameter_sheet!$D$9))-$R$11*SIN($R$7*(K1529-Mode1_Parameter_sheet!$D$9))</f>
        <v>-3.3969182206579268E-2</v>
      </c>
      <c r="O1529" s="33">
        <f>N1529+Mode1_Parameter_sheet!$D$8</f>
        <v>0.51539644438725252</v>
      </c>
    </row>
    <row r="1530" spans="2:15">
      <c r="B1530" s="22">
        <v>1524</v>
      </c>
      <c r="C1530" s="54">
        <v>50.8</v>
      </c>
      <c r="D1530" s="54">
        <v>0.15271193020000001</v>
      </c>
      <c r="E1530" s="54">
        <v>0.10252018359999999</v>
      </c>
      <c r="F1530" s="54"/>
      <c r="G1530" s="22">
        <v>0.51564937499999997</v>
      </c>
      <c r="H1530" s="22">
        <v>-2.2723559599999998E-2</v>
      </c>
      <c r="I1530" s="22"/>
      <c r="K1530" s="54">
        <v>50.8</v>
      </c>
      <c r="L1530" s="22"/>
      <c r="M1530" s="22"/>
      <c r="N1530" s="22"/>
      <c r="O1530" s="22"/>
    </row>
    <row r="1531" spans="2:15">
      <c r="B1531" s="22">
        <v>1525</v>
      </c>
      <c r="C1531" s="54">
        <v>50.833333330000002</v>
      </c>
      <c r="D1531" s="54">
        <v>0.15603528350000001</v>
      </c>
      <c r="E1531" s="54">
        <v>9.7541986959999993E-2</v>
      </c>
      <c r="F1531" s="54"/>
      <c r="G1531" s="22">
        <v>0.51494424569999997</v>
      </c>
      <c r="H1531" s="22">
        <v>-1.38728242E-2</v>
      </c>
      <c r="I1531" s="22"/>
      <c r="K1531" s="54">
        <v>50.833333330000002</v>
      </c>
      <c r="L1531" s="22"/>
      <c r="M1531" s="22"/>
      <c r="N1531" s="22"/>
      <c r="O1531" s="22"/>
    </row>
    <row r="1532" spans="2:15">
      <c r="B1532" s="22">
        <v>1526</v>
      </c>
      <c r="C1532" s="54">
        <v>50.866666670000001</v>
      </c>
      <c r="D1532" s="54">
        <v>0.1592147294</v>
      </c>
      <c r="E1532" s="54">
        <v>9.200971023E-2</v>
      </c>
      <c r="F1532" s="54"/>
      <c r="G1532" s="22">
        <v>0.51472452000000002</v>
      </c>
      <c r="H1532" s="22">
        <v>-6.5385590650000004E-3</v>
      </c>
      <c r="I1532" s="22"/>
      <c r="K1532" s="54">
        <v>50.866666670000001</v>
      </c>
      <c r="L1532" s="22"/>
      <c r="M1532" s="22"/>
      <c r="N1532" s="22"/>
      <c r="O1532" s="22"/>
    </row>
    <row r="1533" spans="2:15">
      <c r="B1533" s="22">
        <v>1527</v>
      </c>
      <c r="C1533" s="54">
        <v>50.9</v>
      </c>
      <c r="D1533" s="54">
        <v>0.16216926409999999</v>
      </c>
      <c r="E1533" s="54">
        <v>8.8308902770000003E-2</v>
      </c>
      <c r="F1533" s="54"/>
      <c r="G1533" s="22">
        <v>0.51450834170000004</v>
      </c>
      <c r="H1533" s="22">
        <v>3.3625171939999999E-3</v>
      </c>
      <c r="I1533" s="22"/>
      <c r="K1533" s="54">
        <v>50.9</v>
      </c>
      <c r="L1533" s="22"/>
      <c r="M1533" s="22"/>
      <c r="N1533" s="22"/>
      <c r="O1533" s="22"/>
    </row>
    <row r="1534" spans="2:15">
      <c r="B1534" s="22">
        <v>1528</v>
      </c>
      <c r="C1534" s="54">
        <v>50.933333330000004</v>
      </c>
      <c r="D1534" s="54">
        <v>0.16510198949999999</v>
      </c>
      <c r="E1534" s="54">
        <v>8.1155314620000002E-2</v>
      </c>
      <c r="F1534" s="54"/>
      <c r="G1534" s="22">
        <v>0.51494868790000004</v>
      </c>
      <c r="H1534" s="22">
        <v>1.7845410990000001E-2</v>
      </c>
      <c r="I1534" s="22"/>
      <c r="K1534" s="54">
        <v>50.933333330000004</v>
      </c>
      <c r="L1534" s="22"/>
      <c r="M1534" s="22"/>
      <c r="N1534" s="22"/>
      <c r="O1534" s="22"/>
    </row>
    <row r="1535" spans="2:15">
      <c r="B1535" s="22">
        <v>1529</v>
      </c>
      <c r="C1535" s="54">
        <v>50.966666670000002</v>
      </c>
      <c r="D1535" s="54">
        <v>0.1675796185</v>
      </c>
      <c r="E1535" s="54">
        <v>7.5897821180000005E-2</v>
      </c>
      <c r="F1535" s="54"/>
      <c r="G1535" s="22">
        <v>0.51569803579999995</v>
      </c>
      <c r="H1535" s="22">
        <v>2.3412494610000001E-2</v>
      </c>
      <c r="I1535" s="22"/>
      <c r="K1535" s="54">
        <v>50.966666670000002</v>
      </c>
      <c r="L1535" s="22"/>
      <c r="M1535" s="22"/>
      <c r="N1535" s="22"/>
      <c r="O1535" s="22"/>
    </row>
    <row r="1536" spans="2:15">
      <c r="B1536" s="22">
        <v>1530</v>
      </c>
      <c r="C1536" s="54">
        <v>51</v>
      </c>
      <c r="D1536" s="54">
        <v>0.1701618443</v>
      </c>
      <c r="E1536" s="54">
        <v>7.2553442659999995E-2</v>
      </c>
      <c r="F1536" s="54"/>
      <c r="G1536" s="22">
        <v>0.51650952080000001</v>
      </c>
      <c r="H1536" s="22">
        <v>3.3148114729999997E-2</v>
      </c>
      <c r="I1536" s="22"/>
      <c r="K1536" s="54">
        <v>51</v>
      </c>
      <c r="L1536" s="22"/>
      <c r="M1536" s="22"/>
      <c r="N1536" s="22"/>
      <c r="O1536" s="22"/>
    </row>
    <row r="1537" spans="2:15">
      <c r="B1537" s="22">
        <v>1531</v>
      </c>
      <c r="C1537" s="54">
        <v>51.033333329999998</v>
      </c>
      <c r="D1537" s="54">
        <v>0.17241651459999999</v>
      </c>
      <c r="E1537" s="54">
        <v>6.3444238159999999E-2</v>
      </c>
      <c r="F1537" s="54"/>
      <c r="G1537" s="22">
        <v>0.51790791010000004</v>
      </c>
      <c r="H1537" s="22">
        <v>4.384401357E-2</v>
      </c>
      <c r="I1537" s="22"/>
      <c r="K1537" s="54">
        <v>51.033333329999998</v>
      </c>
      <c r="L1537" s="22"/>
      <c r="M1537" s="22"/>
      <c r="N1537" s="22"/>
      <c r="O1537" s="22"/>
    </row>
    <row r="1538" spans="2:15">
      <c r="B1538" s="22">
        <v>1532</v>
      </c>
      <c r="C1538" s="54">
        <v>51.066666669999996</v>
      </c>
      <c r="D1538" s="54">
        <v>0.17439146019999999</v>
      </c>
      <c r="E1538" s="54">
        <v>5.5201476280000002E-2</v>
      </c>
      <c r="F1538" s="54"/>
      <c r="G1538" s="22">
        <v>0.51943245510000002</v>
      </c>
      <c r="H1538" s="22">
        <v>5.4011387510000002E-2</v>
      </c>
      <c r="I1538" s="22"/>
      <c r="K1538" s="54">
        <v>51.066666669999996</v>
      </c>
      <c r="L1538" s="22"/>
      <c r="M1538" s="22"/>
      <c r="N1538" s="22"/>
      <c r="O1538" s="22"/>
    </row>
    <row r="1539" spans="2:15">
      <c r="B1539" s="22">
        <v>1533</v>
      </c>
      <c r="C1539" s="54">
        <v>51.1</v>
      </c>
      <c r="D1539" s="54">
        <v>0.17609661309999999</v>
      </c>
      <c r="E1539" s="54">
        <v>4.7800895109999998E-2</v>
      </c>
      <c r="F1539" s="54"/>
      <c r="G1539" s="22">
        <v>0.52150866929999995</v>
      </c>
      <c r="H1539" s="22">
        <v>6.4082170889999998E-2</v>
      </c>
      <c r="I1539" s="22"/>
      <c r="K1539" s="54">
        <v>51.1</v>
      </c>
      <c r="L1539" s="22"/>
      <c r="M1539" s="22"/>
      <c r="N1539" s="22"/>
      <c r="O1539" s="22"/>
    </row>
    <row r="1540" spans="2:15">
      <c r="B1540" s="22">
        <v>1534</v>
      </c>
      <c r="C1540" s="54">
        <v>51.133333329999999</v>
      </c>
      <c r="D1540" s="54">
        <v>0.17757818650000001</v>
      </c>
      <c r="E1540" s="54">
        <v>4.2496383190000001E-2</v>
      </c>
      <c r="F1540" s="54"/>
      <c r="G1540" s="22">
        <v>0.52370459979999995</v>
      </c>
      <c r="H1540" s="22">
        <v>6.8698749719999994E-2</v>
      </c>
      <c r="I1540" s="22"/>
      <c r="K1540" s="54">
        <v>51.133333329999999</v>
      </c>
      <c r="L1540" s="22"/>
      <c r="M1540" s="22"/>
      <c r="N1540" s="22"/>
      <c r="O1540" s="22"/>
    </row>
    <row r="1541" spans="2:15">
      <c r="B1541" s="22">
        <v>1535</v>
      </c>
      <c r="C1541" s="54">
        <v>51.166666669999998</v>
      </c>
      <c r="D1541" s="54">
        <v>0.17892970529999999</v>
      </c>
      <c r="E1541" s="54">
        <v>3.287485129E-2</v>
      </c>
      <c r="F1541" s="54"/>
      <c r="G1541" s="22">
        <v>0.52608858589999996</v>
      </c>
      <c r="H1541" s="22">
        <v>7.7540678949999997E-2</v>
      </c>
      <c r="I1541" s="22"/>
      <c r="K1541" s="54">
        <v>51.166666669999998</v>
      </c>
      <c r="L1541" s="22"/>
      <c r="M1541" s="22"/>
      <c r="N1541" s="22"/>
      <c r="O1541" s="22"/>
    </row>
    <row r="1542" spans="2:15">
      <c r="B1542" s="22">
        <v>1536</v>
      </c>
      <c r="C1542" s="54">
        <v>51.2</v>
      </c>
      <c r="D1542" s="54">
        <v>0.17976984330000001</v>
      </c>
      <c r="E1542" s="54">
        <v>2.35926872E-2</v>
      </c>
      <c r="F1542" s="54"/>
      <c r="G1542" s="22">
        <v>0.52887397840000006</v>
      </c>
      <c r="H1542" s="22">
        <v>8.6759616459999994E-2</v>
      </c>
      <c r="I1542" s="22"/>
      <c r="K1542" s="54">
        <v>51.2</v>
      </c>
      <c r="L1542" s="22"/>
      <c r="M1542" s="22"/>
      <c r="N1542" s="22"/>
      <c r="O1542" s="22"/>
    </row>
    <row r="1543" spans="2:15">
      <c r="B1543" s="22">
        <v>1537</v>
      </c>
      <c r="C1543" s="54">
        <v>51.233333330000001</v>
      </c>
      <c r="D1543" s="54">
        <v>0.18050255109999999</v>
      </c>
      <c r="E1543" s="54">
        <v>1.2002223560000001E-2</v>
      </c>
      <c r="F1543" s="54"/>
      <c r="G1543" s="22">
        <v>0.53187256039999997</v>
      </c>
      <c r="H1543" s="22">
        <v>9.342485767E-2</v>
      </c>
      <c r="I1543" s="22"/>
      <c r="K1543" s="54">
        <v>51.233333330000001</v>
      </c>
      <c r="L1543" s="22"/>
      <c r="M1543" s="22"/>
      <c r="N1543" s="22"/>
      <c r="O1543" s="22"/>
    </row>
    <row r="1544" spans="2:15">
      <c r="B1544" s="22">
        <v>1538</v>
      </c>
      <c r="C1544" s="54">
        <v>51.266666669999999</v>
      </c>
      <c r="D1544" s="54">
        <v>0.1805699915</v>
      </c>
      <c r="E1544" s="54">
        <v>3.1658251719999999E-3</v>
      </c>
      <c r="F1544" s="54"/>
      <c r="G1544" s="22">
        <v>0.53510230219999999</v>
      </c>
      <c r="H1544" s="22">
        <v>9.7983296400000003E-2</v>
      </c>
      <c r="I1544" s="22"/>
      <c r="K1544" s="54">
        <v>51.266666669999999</v>
      </c>
      <c r="L1544" s="22"/>
      <c r="M1544" s="22"/>
      <c r="N1544" s="22"/>
      <c r="O1544" s="22"/>
    </row>
    <row r="1545" spans="2:15">
      <c r="B1545" s="22">
        <v>1539</v>
      </c>
      <c r="C1545" s="54">
        <v>51.3</v>
      </c>
      <c r="D1545" s="54">
        <v>0.18071360610000001</v>
      </c>
      <c r="E1545" s="54">
        <v>4.6503500180000002E-4</v>
      </c>
      <c r="F1545" s="54"/>
      <c r="G1545" s="22">
        <v>0.53840478010000004</v>
      </c>
      <c r="H1545" s="22">
        <v>0.10410843929999999</v>
      </c>
      <c r="I1545" s="22"/>
      <c r="K1545" s="54">
        <v>51.3</v>
      </c>
      <c r="L1545" s="22"/>
      <c r="M1545" s="22"/>
      <c r="N1545" s="22"/>
      <c r="O1545" s="22"/>
    </row>
    <row r="1546" spans="2:15">
      <c r="B1546" s="22">
        <v>1540</v>
      </c>
      <c r="C1546" s="54">
        <v>51.333333330000002</v>
      </c>
      <c r="D1546" s="54">
        <v>0.1806009938</v>
      </c>
      <c r="E1546" s="54">
        <v>-6.429575737E-3</v>
      </c>
      <c r="F1546" s="54"/>
      <c r="G1546" s="22">
        <v>0.54204286489999998</v>
      </c>
      <c r="H1546" s="22">
        <v>0.10980937170000001</v>
      </c>
      <c r="I1546" s="22"/>
      <c r="K1546" s="54">
        <v>51.333333330000002</v>
      </c>
      <c r="L1546" s="22"/>
      <c r="M1546" s="22"/>
      <c r="N1546" s="22"/>
      <c r="O1546" s="22"/>
    </row>
    <row r="1547" spans="2:15">
      <c r="B1547" s="22">
        <v>1541</v>
      </c>
      <c r="C1547" s="54">
        <v>51.366666670000001</v>
      </c>
      <c r="D1547" s="54">
        <v>0.18028496769999999</v>
      </c>
      <c r="E1547" s="54">
        <v>-1.6995982329999999E-2</v>
      </c>
      <c r="F1547" s="54"/>
      <c r="G1547" s="22">
        <v>0.54572540489999999</v>
      </c>
      <c r="H1547" s="22">
        <v>0.1115127289</v>
      </c>
      <c r="I1547" s="22"/>
      <c r="K1547" s="54">
        <v>51.366666670000001</v>
      </c>
      <c r="L1547" s="22"/>
      <c r="M1547" s="22"/>
      <c r="N1547" s="22"/>
      <c r="O1547" s="22"/>
    </row>
    <row r="1548" spans="2:15">
      <c r="B1548" s="22">
        <v>1542</v>
      </c>
      <c r="C1548" s="54">
        <v>51.4</v>
      </c>
      <c r="D1548" s="54">
        <v>0.1794679283</v>
      </c>
      <c r="E1548" s="54">
        <v>-2.5938055049999999E-2</v>
      </c>
      <c r="F1548" s="54"/>
      <c r="G1548" s="22">
        <v>0.54947704679999998</v>
      </c>
      <c r="H1548" s="22">
        <v>0.1099696191</v>
      </c>
      <c r="I1548" s="22"/>
      <c r="K1548" s="54">
        <v>51.4</v>
      </c>
      <c r="L1548" s="22"/>
      <c r="M1548" s="22"/>
      <c r="N1548" s="22"/>
      <c r="O1548" s="22"/>
    </row>
    <row r="1549" spans="2:15">
      <c r="B1549" s="22">
        <v>1543</v>
      </c>
      <c r="C1549" s="54">
        <v>51.433333330000004</v>
      </c>
      <c r="D1549" s="54">
        <v>0.17855576400000001</v>
      </c>
      <c r="E1549" s="54">
        <v>-2.9043459139999998E-2</v>
      </c>
      <c r="F1549" s="54"/>
      <c r="G1549" s="22">
        <v>0.55305671290000002</v>
      </c>
      <c r="H1549" s="22">
        <v>0.11088321919999999</v>
      </c>
      <c r="I1549" s="22"/>
      <c r="K1549" s="54">
        <v>51.433333330000004</v>
      </c>
      <c r="L1549" s="22"/>
      <c r="M1549" s="22"/>
      <c r="N1549" s="22"/>
      <c r="O1549" s="22"/>
    </row>
    <row r="1550" spans="2:15">
      <c r="B1550" s="22">
        <v>1544</v>
      </c>
      <c r="C1550" s="54">
        <v>51.466666670000002</v>
      </c>
      <c r="D1550" s="54">
        <v>0.17753169769999999</v>
      </c>
      <c r="E1550" s="54">
        <v>-3.6443474660000003E-2</v>
      </c>
      <c r="F1550" s="54"/>
      <c r="G1550" s="22">
        <v>0.55686926140000004</v>
      </c>
      <c r="H1550" s="22">
        <v>0.1164732865</v>
      </c>
      <c r="I1550" s="22"/>
      <c r="K1550" s="54">
        <v>51.466666670000002</v>
      </c>
      <c r="L1550" s="22"/>
      <c r="M1550" s="22"/>
      <c r="N1550" s="22"/>
      <c r="O1550" s="22"/>
    </row>
    <row r="1551" spans="2:15">
      <c r="B1551" s="22">
        <v>1545</v>
      </c>
      <c r="C1551" s="54">
        <v>51.5</v>
      </c>
      <c r="D1551" s="54">
        <v>0.17612619909999999</v>
      </c>
      <c r="E1551" s="54">
        <v>-4.3553977930000001E-2</v>
      </c>
      <c r="F1551" s="54"/>
      <c r="G1551" s="22">
        <v>0.56082159860000003</v>
      </c>
      <c r="H1551" s="22">
        <v>0.11776774769999999</v>
      </c>
      <c r="I1551" s="22"/>
      <c r="K1551" s="54">
        <v>51.5</v>
      </c>
      <c r="L1551" s="22"/>
      <c r="M1551" s="22"/>
      <c r="N1551" s="22"/>
      <c r="O1551" s="22"/>
    </row>
    <row r="1552" spans="2:15">
      <c r="B1552" s="22">
        <v>1546</v>
      </c>
      <c r="C1552" s="54">
        <v>51.533333329999998</v>
      </c>
      <c r="D1552" s="54">
        <v>0.1746280992</v>
      </c>
      <c r="E1552" s="54">
        <v>-4.4995330960000003E-2</v>
      </c>
      <c r="F1552" s="54"/>
      <c r="G1552" s="22">
        <v>0.56472044460000004</v>
      </c>
      <c r="H1552" s="22">
        <v>0.11374961140000001</v>
      </c>
      <c r="I1552" s="22"/>
      <c r="K1552" s="54">
        <v>51.533333329999998</v>
      </c>
      <c r="L1552" s="22"/>
      <c r="M1552" s="22"/>
      <c r="N1552" s="22"/>
      <c r="O1552" s="22"/>
    </row>
    <row r="1553" spans="2:15">
      <c r="B1553" s="22">
        <v>1547</v>
      </c>
      <c r="C1553" s="54">
        <v>51.566666669999996</v>
      </c>
      <c r="D1553" s="54">
        <v>0.17312651030000001</v>
      </c>
      <c r="E1553" s="54">
        <v>-5.345635243E-2</v>
      </c>
      <c r="F1553" s="54"/>
      <c r="G1553" s="22">
        <v>0.56840490600000004</v>
      </c>
      <c r="H1553" s="22">
        <v>0.1107646097</v>
      </c>
      <c r="I1553" s="22"/>
      <c r="K1553" s="54">
        <v>51.566666669999996</v>
      </c>
      <c r="L1553" s="22"/>
      <c r="M1553" s="22"/>
      <c r="N1553" s="22"/>
      <c r="O1553" s="22"/>
    </row>
    <row r="1554" spans="2:15">
      <c r="B1554" s="22">
        <v>1548</v>
      </c>
      <c r="C1554" s="54">
        <v>51.6</v>
      </c>
      <c r="D1554" s="54">
        <v>0.17106434240000001</v>
      </c>
      <c r="E1554" s="54">
        <v>-5.7804680990000003E-2</v>
      </c>
      <c r="F1554" s="54"/>
      <c r="G1554" s="22">
        <v>0.57210475189999999</v>
      </c>
      <c r="H1554" s="22">
        <v>0.10908234109999999</v>
      </c>
      <c r="I1554" s="22"/>
      <c r="K1554" s="54">
        <v>51.6</v>
      </c>
      <c r="L1554" s="22"/>
      <c r="M1554" s="22"/>
      <c r="N1554" s="22"/>
      <c r="O1554" s="22"/>
    </row>
    <row r="1555" spans="2:15">
      <c r="B1555" s="22">
        <v>1549</v>
      </c>
      <c r="C1555" s="54">
        <v>51.633333329999999</v>
      </c>
      <c r="D1555" s="54">
        <v>0.16927286489999999</v>
      </c>
      <c r="E1555" s="54">
        <v>-5.7162477640000001E-2</v>
      </c>
      <c r="F1555" s="54"/>
      <c r="G1555" s="22">
        <v>0.57567706210000003</v>
      </c>
      <c r="H1555" s="22">
        <v>9.9979485650000005E-2</v>
      </c>
      <c r="I1555" s="22"/>
      <c r="K1555" s="54">
        <v>51.633333329999999</v>
      </c>
      <c r="L1555" s="22"/>
      <c r="M1555" s="22"/>
      <c r="N1555" s="22"/>
      <c r="O1555" s="22"/>
    </row>
    <row r="1556" spans="2:15">
      <c r="B1556" s="22">
        <v>1550</v>
      </c>
      <c r="C1556" s="54">
        <v>51.666666669999998</v>
      </c>
      <c r="D1556" s="54">
        <v>0.16725351050000001</v>
      </c>
      <c r="E1556" s="54">
        <v>-6.141744398E-2</v>
      </c>
      <c r="F1556" s="54"/>
      <c r="G1556" s="22">
        <v>0.5787700509</v>
      </c>
      <c r="H1556" s="22">
        <v>9.0922351609999993E-2</v>
      </c>
      <c r="I1556" s="22"/>
      <c r="K1556" s="54">
        <v>51.666666669999998</v>
      </c>
      <c r="L1556" s="22"/>
      <c r="M1556" s="22"/>
      <c r="N1556" s="22"/>
      <c r="O1556" s="22"/>
    </row>
    <row r="1557" spans="2:15">
      <c r="B1557" s="22">
        <v>1551</v>
      </c>
      <c r="C1557" s="54">
        <v>51.7</v>
      </c>
      <c r="D1557" s="54">
        <v>0.16517836869999999</v>
      </c>
      <c r="E1557" s="54">
        <v>-6.2974198140000007E-2</v>
      </c>
      <c r="F1557" s="54"/>
      <c r="G1557" s="22">
        <v>0.58173855220000004</v>
      </c>
      <c r="H1557" s="22">
        <v>8.8135116119999996E-2</v>
      </c>
      <c r="I1557" s="22"/>
      <c r="K1557" s="54">
        <v>51.7</v>
      </c>
      <c r="L1557" s="22"/>
      <c r="M1557" s="22"/>
      <c r="N1557" s="22"/>
      <c r="O1557" s="22"/>
    </row>
    <row r="1558" spans="2:15">
      <c r="B1558" s="22">
        <v>1552</v>
      </c>
      <c r="C1558" s="54">
        <v>51.733333330000001</v>
      </c>
      <c r="D1558" s="54">
        <v>0.1630552307</v>
      </c>
      <c r="E1558" s="54">
        <v>-6.3467240879999998E-2</v>
      </c>
      <c r="F1558" s="54"/>
      <c r="G1558" s="22">
        <v>0.58464572530000003</v>
      </c>
      <c r="H1558" s="22">
        <v>8.3214450780000004E-2</v>
      </c>
      <c r="I1558" s="22"/>
      <c r="K1558" s="54">
        <v>51.733333330000001</v>
      </c>
      <c r="L1558" s="22"/>
      <c r="M1558" s="22"/>
      <c r="N1558" s="22"/>
      <c r="O1558" s="22"/>
    </row>
    <row r="1559" spans="2:15">
      <c r="B1559" s="22">
        <v>1553</v>
      </c>
      <c r="C1559" s="54">
        <v>51.766666669999999</v>
      </c>
      <c r="D1559" s="54">
        <v>0.1609472193</v>
      </c>
      <c r="E1559" s="54">
        <v>-6.3553332109999999E-2</v>
      </c>
      <c r="F1559" s="54"/>
      <c r="G1559" s="22">
        <v>0.58728618229999996</v>
      </c>
      <c r="H1559" s="22">
        <v>7.4528802800000002E-2</v>
      </c>
      <c r="I1559" s="22"/>
      <c r="K1559" s="54">
        <v>51.766666669999999</v>
      </c>
      <c r="L1559" s="22"/>
      <c r="M1559" s="22"/>
      <c r="N1559" s="22"/>
      <c r="O1559" s="22"/>
    </row>
    <row r="1560" spans="2:15">
      <c r="B1560" s="22">
        <v>1554</v>
      </c>
      <c r="C1560" s="54">
        <v>51.8</v>
      </c>
      <c r="D1560" s="54">
        <v>0.15881834189999999</v>
      </c>
      <c r="E1560" s="54">
        <v>-6.0510467200000001E-2</v>
      </c>
      <c r="F1560" s="54"/>
      <c r="G1560" s="22">
        <v>0.58961431220000005</v>
      </c>
      <c r="H1560" s="22">
        <v>6.3720487630000003E-2</v>
      </c>
      <c r="I1560" s="22"/>
      <c r="K1560" s="54">
        <v>51.8</v>
      </c>
      <c r="L1560" s="22"/>
      <c r="M1560" s="22"/>
      <c r="N1560" s="22"/>
      <c r="O1560" s="22"/>
    </row>
    <row r="1561" spans="2:15">
      <c r="B1561" s="22">
        <v>1555</v>
      </c>
      <c r="C1561" s="54">
        <v>51.833333330000002</v>
      </c>
      <c r="D1561" s="54">
        <v>0.15691318809999999</v>
      </c>
      <c r="E1561" s="54">
        <v>-5.9212897729999998E-2</v>
      </c>
      <c r="F1561" s="54"/>
      <c r="G1561" s="22">
        <v>0.59153421480000001</v>
      </c>
      <c r="H1561" s="22">
        <v>5.2724203900000002E-2</v>
      </c>
      <c r="I1561" s="22"/>
      <c r="K1561" s="54">
        <v>51.833333330000002</v>
      </c>
      <c r="L1561" s="22"/>
      <c r="M1561" s="22"/>
      <c r="N1561" s="22"/>
      <c r="O1561" s="22"/>
    </row>
    <row r="1562" spans="2:15">
      <c r="B1562" s="22">
        <v>1556</v>
      </c>
      <c r="C1562" s="54">
        <v>51.866666670000001</v>
      </c>
      <c r="D1562" s="54">
        <v>0.15487081529999999</v>
      </c>
      <c r="E1562" s="54">
        <v>-6.2101937090000003E-2</v>
      </c>
      <c r="F1562" s="54"/>
      <c r="G1562" s="22">
        <v>0.59312925910000003</v>
      </c>
      <c r="H1562" s="22">
        <v>4.0968758020000003E-2</v>
      </c>
      <c r="I1562" s="22"/>
      <c r="K1562" s="54">
        <v>51.866666670000001</v>
      </c>
      <c r="L1562" s="22"/>
      <c r="M1562" s="22"/>
      <c r="N1562" s="22"/>
      <c r="O1562" s="22"/>
    </row>
    <row r="1563" spans="2:15">
      <c r="B1563" s="22">
        <v>1557</v>
      </c>
      <c r="C1563" s="54">
        <v>51.9</v>
      </c>
      <c r="D1563" s="54">
        <v>0.15277305899999999</v>
      </c>
      <c r="E1563" s="54">
        <v>-5.4804810080000002E-2</v>
      </c>
      <c r="F1563" s="54"/>
      <c r="G1563" s="22">
        <v>0.59426546530000002</v>
      </c>
      <c r="H1563" s="22">
        <v>3.3162851229999998E-2</v>
      </c>
      <c r="I1563" s="22"/>
      <c r="K1563" s="54">
        <v>51.9</v>
      </c>
      <c r="L1563" s="22"/>
      <c r="M1563" s="22"/>
      <c r="N1563" s="22"/>
      <c r="O1563" s="22"/>
    </row>
    <row r="1564" spans="2:15">
      <c r="B1564" s="22">
        <v>1558</v>
      </c>
      <c r="C1564" s="54">
        <v>51.933333330000004</v>
      </c>
      <c r="D1564" s="54">
        <v>0.15121716130000001</v>
      </c>
      <c r="E1564" s="54">
        <v>-4.8588873009999999E-2</v>
      </c>
      <c r="F1564" s="54"/>
      <c r="G1564" s="22">
        <v>0.59534011590000002</v>
      </c>
      <c r="H1564" s="22">
        <v>2.125605044E-2</v>
      </c>
      <c r="I1564" s="22"/>
      <c r="K1564" s="54">
        <v>51.933333330000004</v>
      </c>
      <c r="L1564" s="22"/>
      <c r="M1564" s="22"/>
      <c r="N1564" s="22"/>
      <c r="O1564" s="22"/>
    </row>
    <row r="1565" spans="2:15">
      <c r="B1565" s="22">
        <v>1559</v>
      </c>
      <c r="C1565" s="54">
        <v>51.966666670000002</v>
      </c>
      <c r="D1565" s="54">
        <v>0.14953380080000001</v>
      </c>
      <c r="E1565" s="54">
        <v>-4.8992682859999998E-2</v>
      </c>
      <c r="F1565" s="54"/>
      <c r="G1565" s="22">
        <v>0.59568253540000005</v>
      </c>
      <c r="H1565" s="22">
        <v>4.7405193330000003E-3</v>
      </c>
      <c r="I1565" s="22"/>
      <c r="K1565" s="54">
        <v>51.966666670000002</v>
      </c>
      <c r="L1565" s="22"/>
      <c r="M1565" s="22"/>
      <c r="N1565" s="22"/>
      <c r="O1565" s="22"/>
    </row>
    <row r="1566" spans="2:15">
      <c r="B1566" s="22">
        <v>1560</v>
      </c>
      <c r="C1566" s="54">
        <v>52</v>
      </c>
      <c r="D1566" s="54">
        <v>0.14795098249999999</v>
      </c>
      <c r="E1566" s="54">
        <v>-4.2898307869999999E-2</v>
      </c>
      <c r="F1566" s="54"/>
      <c r="G1566" s="22">
        <v>0.59565615049999998</v>
      </c>
      <c r="H1566" s="22">
        <v>-1.888899628E-3</v>
      </c>
      <c r="I1566" s="22"/>
      <c r="K1566" s="54">
        <v>52</v>
      </c>
      <c r="L1566" s="22"/>
      <c r="M1566" s="22"/>
      <c r="N1566" s="22"/>
      <c r="O1566" s="22"/>
    </row>
    <row r="1567" spans="2:15">
      <c r="B1567" s="22">
        <v>1561</v>
      </c>
      <c r="C1567" s="54">
        <v>52.033333329999998</v>
      </c>
      <c r="D1567" s="54">
        <v>0.14667391360000001</v>
      </c>
      <c r="E1567" s="54">
        <v>-3.9633615949999999E-2</v>
      </c>
      <c r="F1567" s="54"/>
      <c r="G1567" s="22">
        <v>0.59555660870000005</v>
      </c>
      <c r="H1567" s="22">
        <v>-1.245581001E-2</v>
      </c>
      <c r="I1567" s="22"/>
      <c r="K1567" s="54">
        <v>52.033333329999998</v>
      </c>
      <c r="L1567" s="22"/>
      <c r="M1567" s="22"/>
      <c r="N1567" s="22"/>
      <c r="O1567" s="22"/>
    </row>
    <row r="1568" spans="2:15">
      <c r="B1568" s="22">
        <v>1562</v>
      </c>
      <c r="C1568" s="54">
        <v>52.066666669999996</v>
      </c>
      <c r="D1568" s="54">
        <v>0.1453087414</v>
      </c>
      <c r="E1568" s="54">
        <v>-4.057112769E-2</v>
      </c>
      <c r="F1568" s="54"/>
      <c r="G1568" s="22">
        <v>0.59482576320000002</v>
      </c>
      <c r="H1568" s="22">
        <v>-2.787958477E-2</v>
      </c>
      <c r="I1568" s="22"/>
      <c r="K1568" s="54">
        <v>52.066666669999996</v>
      </c>
      <c r="L1568" s="22"/>
      <c r="M1568" s="22"/>
      <c r="N1568" s="22"/>
      <c r="O1568" s="22"/>
    </row>
    <row r="1569" spans="2:15">
      <c r="B1569" s="22">
        <v>1563</v>
      </c>
      <c r="C1569" s="54">
        <v>52.1</v>
      </c>
      <c r="D1569" s="54">
        <v>0.14396917170000001</v>
      </c>
      <c r="E1569" s="54">
        <v>-3.234179442E-2</v>
      </c>
      <c r="F1569" s="54"/>
      <c r="G1569" s="22">
        <v>0.59369796969999999</v>
      </c>
      <c r="H1569" s="22">
        <v>-4.1776217040000001E-2</v>
      </c>
      <c r="I1569" s="22"/>
      <c r="K1569" s="54">
        <v>52.1</v>
      </c>
      <c r="L1569" s="22"/>
      <c r="M1569" s="22"/>
      <c r="N1569" s="22"/>
      <c r="O1569" s="22"/>
    </row>
    <row r="1570" spans="2:15">
      <c r="B1570" s="22">
        <v>1564</v>
      </c>
      <c r="C1570" s="54">
        <v>52.133333329999999</v>
      </c>
      <c r="D1570" s="54">
        <v>0.14315262179999999</v>
      </c>
      <c r="E1570" s="54">
        <v>-2.3225377259999999E-2</v>
      </c>
      <c r="F1570" s="54"/>
      <c r="G1570" s="22">
        <v>0.59204068200000004</v>
      </c>
      <c r="H1570" s="22">
        <v>-4.9084376690000001E-2</v>
      </c>
      <c r="I1570" s="22"/>
      <c r="K1570" s="54">
        <v>52.133333329999999</v>
      </c>
      <c r="L1570" s="22"/>
      <c r="M1570" s="22"/>
      <c r="N1570" s="22"/>
      <c r="O1570" s="22"/>
    </row>
    <row r="1571" spans="2:15">
      <c r="B1571" s="22">
        <v>1565</v>
      </c>
      <c r="C1571" s="54">
        <v>52.166666669999998</v>
      </c>
      <c r="D1571" s="54">
        <v>0.1424208133</v>
      </c>
      <c r="E1571" s="54">
        <v>-2.1504772379999999E-2</v>
      </c>
      <c r="F1571" s="54"/>
      <c r="G1571" s="22">
        <v>0.5904256779</v>
      </c>
      <c r="H1571" s="22">
        <v>-5.7249030960000002E-2</v>
      </c>
      <c r="I1571" s="22"/>
      <c r="K1571" s="54">
        <v>52.166666669999998</v>
      </c>
      <c r="L1571" s="22"/>
      <c r="M1571" s="22"/>
      <c r="N1571" s="22"/>
      <c r="O1571" s="22"/>
    </row>
    <row r="1572" spans="2:15">
      <c r="B1572" s="22">
        <v>1566</v>
      </c>
      <c r="C1572" s="54">
        <v>52.2</v>
      </c>
      <c r="D1572" s="54">
        <v>0.1417189703</v>
      </c>
      <c r="E1572" s="54">
        <v>-1.4623337910000001E-2</v>
      </c>
      <c r="F1572" s="54"/>
      <c r="G1572" s="22">
        <v>0.58822408000000004</v>
      </c>
      <c r="H1572" s="22">
        <v>-7.4456048019999999E-2</v>
      </c>
      <c r="I1572" s="22"/>
      <c r="K1572" s="54">
        <v>52.2</v>
      </c>
      <c r="L1572" s="22"/>
      <c r="M1572" s="22"/>
      <c r="N1572" s="22"/>
      <c r="O1572" s="22"/>
    </row>
    <row r="1573" spans="2:15">
      <c r="B1573" s="22">
        <v>1567</v>
      </c>
      <c r="C1573" s="54">
        <v>52.233333330000001</v>
      </c>
      <c r="D1573" s="54">
        <v>0.14144592410000001</v>
      </c>
      <c r="E1573" s="54">
        <v>-1.058394696E-2</v>
      </c>
      <c r="F1573" s="54"/>
      <c r="G1573" s="22">
        <v>0.58546194139999996</v>
      </c>
      <c r="H1573" s="22">
        <v>-8.3799256520000004E-2</v>
      </c>
      <c r="I1573" s="22"/>
      <c r="K1573" s="54">
        <v>52.233333330000001</v>
      </c>
      <c r="L1573" s="22"/>
      <c r="M1573" s="22"/>
      <c r="N1573" s="22"/>
      <c r="O1573" s="22"/>
    </row>
    <row r="1574" spans="2:15">
      <c r="B1574" s="22">
        <v>1568</v>
      </c>
      <c r="C1574" s="54">
        <v>52.266666669999999</v>
      </c>
      <c r="D1574" s="54">
        <v>0.14101337380000001</v>
      </c>
      <c r="E1574" s="54">
        <v>-6.7984447050000001E-3</v>
      </c>
      <c r="F1574" s="54"/>
      <c r="G1574" s="22">
        <v>0.58263746289999996</v>
      </c>
      <c r="H1574" s="22">
        <v>-9.0529004509999997E-2</v>
      </c>
      <c r="I1574" s="22"/>
      <c r="K1574" s="54">
        <v>52.266666669999999</v>
      </c>
      <c r="L1574" s="22"/>
      <c r="M1574" s="22"/>
      <c r="N1574" s="22"/>
      <c r="O1574" s="22"/>
    </row>
    <row r="1575" spans="2:15">
      <c r="B1575" s="22">
        <v>1569</v>
      </c>
      <c r="C1575" s="54">
        <v>52.3</v>
      </c>
      <c r="D1575" s="54">
        <v>0.14099269440000001</v>
      </c>
      <c r="E1575" s="54">
        <v>-1.4517957469999999E-4</v>
      </c>
      <c r="F1575" s="54"/>
      <c r="G1575" s="22">
        <v>0.57942667439999995</v>
      </c>
      <c r="H1575" s="22">
        <v>-0.10041113209999999</v>
      </c>
      <c r="I1575" s="22"/>
      <c r="K1575" s="54">
        <v>52.3</v>
      </c>
      <c r="L1575" s="22"/>
      <c r="M1575" s="22"/>
      <c r="N1575" s="22"/>
      <c r="O1575" s="22"/>
    </row>
    <row r="1576" spans="2:15">
      <c r="B1576" s="22">
        <v>1570</v>
      </c>
      <c r="C1576" s="54">
        <v>52.333333330000002</v>
      </c>
      <c r="D1576" s="54">
        <v>0.1410036952</v>
      </c>
      <c r="E1576" s="54">
        <v>2.5817458649999999E-3</v>
      </c>
      <c r="F1576" s="54"/>
      <c r="G1576" s="22">
        <v>0.57594338739999995</v>
      </c>
      <c r="H1576" s="22">
        <v>-0.1057448733</v>
      </c>
      <c r="I1576" s="22"/>
      <c r="K1576" s="54">
        <v>52.333333330000002</v>
      </c>
      <c r="L1576" s="22"/>
      <c r="M1576" s="22"/>
      <c r="N1576" s="22"/>
      <c r="O1576" s="22"/>
    </row>
    <row r="1577" spans="2:15">
      <c r="B1577" s="22">
        <v>1571</v>
      </c>
      <c r="C1577" s="54">
        <v>52.366666670000001</v>
      </c>
      <c r="D1577" s="54">
        <v>0.14116481080000001</v>
      </c>
      <c r="E1577" s="54">
        <v>9.7421534949999992E-3</v>
      </c>
      <c r="F1577" s="54"/>
      <c r="G1577" s="22">
        <v>0.57237701620000003</v>
      </c>
      <c r="H1577" s="22">
        <v>-0.1124717836</v>
      </c>
      <c r="I1577" s="22"/>
      <c r="K1577" s="54">
        <v>52.366666670000001</v>
      </c>
      <c r="L1577" s="22"/>
      <c r="M1577" s="22"/>
      <c r="N1577" s="22"/>
      <c r="O1577" s="22"/>
    </row>
    <row r="1578" spans="2:15">
      <c r="B1578" s="22">
        <v>1572</v>
      </c>
      <c r="C1578" s="54">
        <v>52.4</v>
      </c>
      <c r="D1578" s="54">
        <v>0.1416531721</v>
      </c>
      <c r="E1578" s="54">
        <v>1.5473392020000001E-2</v>
      </c>
      <c r="F1578" s="54"/>
      <c r="G1578" s="22">
        <v>0.56844526849999999</v>
      </c>
      <c r="H1578" s="22">
        <v>-0.1227279788</v>
      </c>
      <c r="I1578" s="22"/>
      <c r="K1578" s="54">
        <v>52.4</v>
      </c>
      <c r="L1578" s="22"/>
      <c r="M1578" s="22"/>
      <c r="N1578" s="22"/>
      <c r="O1578" s="22"/>
    </row>
    <row r="1579" spans="2:15">
      <c r="B1579" s="22">
        <v>1573</v>
      </c>
      <c r="C1579" s="54">
        <v>52.433333330000004</v>
      </c>
      <c r="D1579" s="54">
        <v>0.14219637030000001</v>
      </c>
      <c r="E1579" s="54">
        <v>1.409871394E-2</v>
      </c>
      <c r="F1579" s="54"/>
      <c r="G1579" s="22">
        <v>0.56419515099999995</v>
      </c>
      <c r="H1579" s="22">
        <v>-0.12772345609999999</v>
      </c>
      <c r="I1579" s="22"/>
      <c r="K1579" s="54">
        <v>52.433333330000004</v>
      </c>
      <c r="L1579" s="22"/>
      <c r="M1579" s="22"/>
      <c r="N1579" s="22"/>
      <c r="O1579" s="22"/>
    </row>
    <row r="1580" spans="2:15">
      <c r="B1580" s="22">
        <v>1574</v>
      </c>
      <c r="C1580" s="54">
        <v>52.466666670000002</v>
      </c>
      <c r="D1580" s="54">
        <v>0.14259308640000001</v>
      </c>
      <c r="E1580" s="54">
        <v>1.7097966400000001E-2</v>
      </c>
      <c r="F1580" s="54"/>
      <c r="G1580" s="22">
        <v>0.55993037140000002</v>
      </c>
      <c r="H1580" s="22">
        <v>-0.12568229680000001</v>
      </c>
      <c r="I1580" s="22"/>
      <c r="K1580" s="54">
        <v>52.466666670000002</v>
      </c>
      <c r="L1580" s="22"/>
      <c r="M1580" s="22"/>
      <c r="N1580" s="22"/>
      <c r="O1580" s="22"/>
    </row>
    <row r="1581" spans="2:15">
      <c r="B1581" s="22">
        <v>1575</v>
      </c>
      <c r="C1581" s="54">
        <v>52.5</v>
      </c>
      <c r="D1581" s="54">
        <v>0.14333623470000001</v>
      </c>
      <c r="E1581" s="54">
        <v>2.652160697E-2</v>
      </c>
      <c r="F1581" s="54"/>
      <c r="G1581" s="22">
        <v>0.55581633119999996</v>
      </c>
      <c r="H1581" s="22">
        <v>-0.13119838419999999</v>
      </c>
      <c r="I1581" s="22"/>
      <c r="K1581" s="54">
        <v>52.5</v>
      </c>
      <c r="L1581" s="22"/>
      <c r="M1581" s="22"/>
      <c r="N1581" s="22"/>
      <c r="O1581" s="22"/>
    </row>
    <row r="1582" spans="2:15">
      <c r="B1582" s="22">
        <v>1576</v>
      </c>
      <c r="C1582" s="54">
        <v>52.533333329999998</v>
      </c>
      <c r="D1582" s="54">
        <v>0.14436119350000001</v>
      </c>
      <c r="E1582" s="54">
        <v>2.9596472120000002E-2</v>
      </c>
      <c r="F1582" s="54"/>
      <c r="G1582" s="22">
        <v>0.55118381250000004</v>
      </c>
      <c r="H1582" s="22">
        <v>-0.13698225929999999</v>
      </c>
      <c r="I1582" s="22"/>
      <c r="K1582" s="54">
        <v>52.533333329999998</v>
      </c>
      <c r="L1582" s="22"/>
      <c r="M1582" s="22"/>
      <c r="N1582" s="22"/>
      <c r="O1582" s="22"/>
    </row>
    <row r="1583" spans="2:15">
      <c r="B1583" s="22">
        <v>1577</v>
      </c>
      <c r="C1583" s="54">
        <v>52.566666669999996</v>
      </c>
      <c r="D1583" s="54">
        <v>0.1453093328</v>
      </c>
      <c r="E1583" s="54">
        <v>2.6359252150000002E-2</v>
      </c>
      <c r="F1583" s="54"/>
      <c r="G1583" s="22">
        <v>0.54668418060000001</v>
      </c>
      <c r="H1583" s="22">
        <v>-0.1345416703</v>
      </c>
      <c r="I1583" s="22"/>
      <c r="K1583" s="54">
        <v>52.566666669999996</v>
      </c>
      <c r="L1583" s="22"/>
      <c r="M1583" s="22"/>
      <c r="N1583" s="22"/>
      <c r="O1583" s="22"/>
    </row>
    <row r="1584" spans="2:15">
      <c r="B1584" s="22">
        <v>1578</v>
      </c>
      <c r="C1584" s="54">
        <v>52.6</v>
      </c>
      <c r="D1584" s="54">
        <v>0.146118477</v>
      </c>
      <c r="E1584" s="54">
        <v>2.9395392249999999E-2</v>
      </c>
      <c r="F1584" s="54"/>
      <c r="G1584" s="22">
        <v>0.54221436779999999</v>
      </c>
      <c r="H1584" s="22">
        <v>-0.1332655553</v>
      </c>
      <c r="I1584" s="22"/>
      <c r="K1584" s="54">
        <v>52.6</v>
      </c>
      <c r="L1584" s="22"/>
      <c r="M1584" s="22"/>
      <c r="N1584" s="22"/>
      <c r="O1584" s="22"/>
    </row>
    <row r="1585" spans="2:15">
      <c r="B1585" s="22">
        <v>1579</v>
      </c>
      <c r="C1585" s="54">
        <v>52.633333329999999</v>
      </c>
      <c r="D1585" s="54">
        <v>0.1472690257</v>
      </c>
      <c r="E1585" s="54">
        <v>3.2565455770000001E-2</v>
      </c>
      <c r="F1585" s="54"/>
      <c r="G1585" s="22">
        <v>0.53779981020000001</v>
      </c>
      <c r="H1585" s="22">
        <v>-0.12969307399999999</v>
      </c>
      <c r="I1585" s="22"/>
      <c r="K1585" s="54">
        <v>52.633333329999999</v>
      </c>
      <c r="L1585" s="22"/>
      <c r="M1585" s="22"/>
      <c r="N1585" s="22"/>
      <c r="O1585" s="22"/>
    </row>
    <row r="1586" spans="2:15">
      <c r="B1586" s="22">
        <v>1580</v>
      </c>
      <c r="C1586" s="54">
        <v>52.666666669999998</v>
      </c>
      <c r="D1586" s="54">
        <v>0.14828950730000001</v>
      </c>
      <c r="E1586" s="54">
        <v>2.8043858200000001E-2</v>
      </c>
      <c r="F1586" s="54"/>
      <c r="G1586" s="22">
        <v>0.53356816279999997</v>
      </c>
      <c r="H1586" s="22">
        <v>-0.1243565968</v>
      </c>
      <c r="I1586" s="22"/>
      <c r="K1586" s="54">
        <v>52.666666669999998</v>
      </c>
      <c r="L1586" s="22"/>
      <c r="M1586" s="22"/>
      <c r="N1586" s="22"/>
      <c r="O1586" s="22"/>
    </row>
    <row r="1587" spans="2:15">
      <c r="B1587" s="22">
        <v>1581</v>
      </c>
      <c r="C1587" s="54">
        <v>52.7</v>
      </c>
      <c r="D1587" s="54">
        <v>0.14913861619999999</v>
      </c>
      <c r="E1587" s="54">
        <v>2.7112393209999999E-2</v>
      </c>
      <c r="F1587" s="54"/>
      <c r="G1587" s="22">
        <v>0.52950937040000001</v>
      </c>
      <c r="H1587" s="22">
        <v>-0.1225139241</v>
      </c>
      <c r="I1587" s="22"/>
      <c r="K1587" s="54">
        <v>52.7</v>
      </c>
      <c r="L1587" s="22"/>
      <c r="M1587" s="22"/>
      <c r="N1587" s="22"/>
      <c r="O1587" s="22"/>
    </row>
    <row r="1588" spans="2:15">
      <c r="B1588" s="22">
        <v>1582</v>
      </c>
      <c r="C1588" s="54">
        <v>52.733333330000001</v>
      </c>
      <c r="D1588" s="54">
        <v>0.1500970002</v>
      </c>
      <c r="E1588" s="54">
        <v>2.907990232E-2</v>
      </c>
      <c r="F1588" s="54"/>
      <c r="G1588" s="22">
        <v>0.5254005679</v>
      </c>
      <c r="H1588" s="22">
        <v>-0.11895529069999999</v>
      </c>
      <c r="I1588" s="22"/>
      <c r="K1588" s="54">
        <v>52.733333330000001</v>
      </c>
      <c r="L1588" s="22"/>
      <c r="M1588" s="22"/>
      <c r="N1588" s="22"/>
      <c r="O1588" s="22"/>
    </row>
    <row r="1589" spans="2:15">
      <c r="B1589" s="22">
        <v>1583</v>
      </c>
      <c r="C1589" s="54">
        <v>52.766666669999999</v>
      </c>
      <c r="D1589" s="54">
        <v>0.15107727639999999</v>
      </c>
      <c r="E1589" s="54">
        <v>2.805028331E-2</v>
      </c>
      <c r="F1589" s="54"/>
      <c r="G1589" s="22">
        <v>0.52157901770000004</v>
      </c>
      <c r="H1589" s="22">
        <v>-0.1115951385</v>
      </c>
      <c r="I1589" s="22"/>
      <c r="K1589" s="54">
        <v>52.766666669999999</v>
      </c>
      <c r="L1589" s="22"/>
      <c r="M1589" s="22"/>
      <c r="N1589" s="22"/>
      <c r="O1589" s="22"/>
    </row>
    <row r="1590" spans="2:15">
      <c r="B1590" s="22">
        <v>1584</v>
      </c>
      <c r="C1590" s="54">
        <v>52.8</v>
      </c>
      <c r="D1590" s="54">
        <v>0.15196701909999999</v>
      </c>
      <c r="E1590" s="54">
        <v>2.5579173149999999E-2</v>
      </c>
      <c r="F1590" s="54"/>
      <c r="G1590" s="22">
        <v>0.51796089199999995</v>
      </c>
      <c r="H1590" s="22">
        <v>-0.1022592621</v>
      </c>
      <c r="I1590" s="22"/>
      <c r="K1590" s="54">
        <v>52.8</v>
      </c>
      <c r="L1590" s="22"/>
      <c r="M1590" s="22"/>
      <c r="N1590" s="22"/>
      <c r="O1590" s="22"/>
    </row>
    <row r="1591" spans="2:15">
      <c r="B1591" s="22">
        <v>1585</v>
      </c>
      <c r="C1591" s="54">
        <v>52.833333330000002</v>
      </c>
      <c r="D1591" s="54">
        <v>0.15278255460000001</v>
      </c>
      <c r="E1591" s="54">
        <v>2.321300221E-2</v>
      </c>
      <c r="F1591" s="54"/>
      <c r="G1591" s="22">
        <v>0.51476173359999999</v>
      </c>
      <c r="H1591" s="22">
        <v>-9.6499331780000003E-2</v>
      </c>
      <c r="I1591" s="22"/>
      <c r="K1591" s="54">
        <v>52.833333330000002</v>
      </c>
      <c r="L1591" s="22"/>
      <c r="M1591" s="22"/>
      <c r="N1591" s="22"/>
      <c r="O1591" s="22"/>
    </row>
    <row r="1592" spans="2:15">
      <c r="B1592" s="22">
        <v>1586</v>
      </c>
      <c r="C1592" s="54">
        <v>52.866666670000001</v>
      </c>
      <c r="D1592" s="54">
        <v>0.15351455259999999</v>
      </c>
      <c r="E1592" s="54">
        <v>2.1251213420000001E-2</v>
      </c>
      <c r="F1592" s="54"/>
      <c r="G1592" s="22">
        <v>0.51152760320000001</v>
      </c>
      <c r="H1592" s="22">
        <v>-8.4905233369999999E-2</v>
      </c>
      <c r="I1592" s="22"/>
      <c r="K1592" s="54">
        <v>52.866666670000001</v>
      </c>
      <c r="L1592" s="22"/>
      <c r="M1592" s="22"/>
      <c r="N1592" s="22"/>
      <c r="O1592" s="22"/>
    </row>
    <row r="1593" spans="2:15">
      <c r="B1593" s="22">
        <v>1587</v>
      </c>
      <c r="C1593" s="54">
        <v>52.9</v>
      </c>
      <c r="D1593" s="54">
        <v>0.15419930209999999</v>
      </c>
      <c r="E1593" s="54">
        <v>2.0544147959999998E-2</v>
      </c>
      <c r="F1593" s="54"/>
      <c r="G1593" s="22">
        <v>0.50910138469999999</v>
      </c>
      <c r="H1593" s="22">
        <v>-7.2493877200000001E-2</v>
      </c>
      <c r="I1593" s="22"/>
      <c r="K1593" s="54">
        <v>52.9</v>
      </c>
      <c r="L1593" s="22"/>
      <c r="M1593" s="22"/>
      <c r="N1593" s="22"/>
      <c r="O1593" s="22"/>
    </row>
    <row r="1594" spans="2:15">
      <c r="B1594" s="22">
        <v>1588</v>
      </c>
      <c r="C1594" s="54">
        <v>52.933333330000004</v>
      </c>
      <c r="D1594" s="54">
        <v>0.15488416250000001</v>
      </c>
      <c r="E1594" s="54">
        <v>1.8706610120000002E-2</v>
      </c>
      <c r="F1594" s="54"/>
      <c r="G1594" s="22">
        <v>0.50669467810000002</v>
      </c>
      <c r="H1594" s="22">
        <v>-6.56382244E-2</v>
      </c>
      <c r="I1594" s="22"/>
      <c r="K1594" s="54">
        <v>52.933333330000004</v>
      </c>
      <c r="L1594" s="22"/>
      <c r="M1594" s="22"/>
      <c r="N1594" s="22"/>
      <c r="O1594" s="22"/>
    </row>
    <row r="1595" spans="2:15">
      <c r="B1595" s="22">
        <v>1589</v>
      </c>
      <c r="C1595" s="54">
        <v>52.966666670000002</v>
      </c>
      <c r="D1595" s="54">
        <v>0.15544640949999999</v>
      </c>
      <c r="E1595" s="54">
        <v>1.13307175E-2</v>
      </c>
      <c r="F1595" s="54"/>
      <c r="G1595" s="22">
        <v>0.50472550309999997</v>
      </c>
      <c r="H1595" s="22">
        <v>-5.324709884E-2</v>
      </c>
      <c r="I1595" s="22"/>
      <c r="K1595" s="54">
        <v>52.966666670000002</v>
      </c>
      <c r="L1595" s="22"/>
      <c r="M1595" s="22"/>
      <c r="N1595" s="22"/>
      <c r="O1595" s="22"/>
    </row>
    <row r="1596" spans="2:15">
      <c r="B1596" s="22">
        <v>1590</v>
      </c>
      <c r="C1596" s="54">
        <v>53</v>
      </c>
      <c r="D1596" s="54">
        <v>0.15563954360000001</v>
      </c>
      <c r="E1596" s="54">
        <v>4.753127157E-3</v>
      </c>
      <c r="F1596" s="54"/>
      <c r="G1596" s="22">
        <v>0.50314487149999998</v>
      </c>
      <c r="H1596" s="22">
        <v>-4.2530208600000001E-2</v>
      </c>
      <c r="I1596" s="22"/>
      <c r="K1596" s="54">
        <v>53</v>
      </c>
      <c r="L1596" s="22"/>
      <c r="M1596" s="22"/>
      <c r="N1596" s="22"/>
      <c r="O1596" s="22"/>
    </row>
    <row r="1597" spans="2:15">
      <c r="B1597" s="22">
        <v>1591</v>
      </c>
      <c r="C1597" s="54">
        <v>53.033333329999998</v>
      </c>
      <c r="D1597" s="54">
        <v>0.1557632846</v>
      </c>
      <c r="E1597" s="54">
        <v>2.7721334449999999E-3</v>
      </c>
      <c r="F1597" s="54"/>
      <c r="G1597" s="22">
        <v>0.50189015579999996</v>
      </c>
      <c r="H1597" s="22">
        <v>-3.0478090060000001E-2</v>
      </c>
      <c r="I1597" s="22"/>
      <c r="K1597" s="54">
        <v>53.033333329999998</v>
      </c>
      <c r="L1597" s="22"/>
      <c r="M1597" s="22"/>
      <c r="N1597" s="22"/>
      <c r="O1597" s="22"/>
    </row>
    <row r="1598" spans="2:15">
      <c r="B1598" s="22">
        <v>1592</v>
      </c>
      <c r="C1598" s="54">
        <v>53.066666669999996</v>
      </c>
      <c r="D1598" s="54">
        <v>0.15582435250000001</v>
      </c>
      <c r="E1598" s="54">
        <v>-6.7243008300000003E-5</v>
      </c>
      <c r="F1598" s="54"/>
      <c r="G1598" s="22">
        <v>0.50111299880000004</v>
      </c>
      <c r="H1598" s="22">
        <v>-1.4892773349999999E-2</v>
      </c>
      <c r="I1598" s="22"/>
      <c r="K1598" s="54">
        <v>53.066666669999996</v>
      </c>
      <c r="L1598" s="22"/>
      <c r="M1598" s="22"/>
      <c r="N1598" s="22"/>
      <c r="O1598" s="22"/>
    </row>
    <row r="1599" spans="2:15">
      <c r="B1599" s="22">
        <v>1593</v>
      </c>
      <c r="C1599" s="54">
        <v>53.1</v>
      </c>
      <c r="D1599" s="54">
        <v>0.15575880180000001</v>
      </c>
      <c r="E1599" s="54">
        <v>-2.9950277789999999E-3</v>
      </c>
      <c r="F1599" s="54"/>
      <c r="G1599" s="22">
        <v>0.50089730430000001</v>
      </c>
      <c r="H1599" s="22">
        <v>-1.787407812E-3</v>
      </c>
      <c r="I1599" s="22"/>
      <c r="K1599" s="54">
        <v>53.1</v>
      </c>
      <c r="L1599" s="22"/>
      <c r="M1599" s="22"/>
      <c r="N1599" s="22"/>
      <c r="O1599" s="22"/>
    </row>
    <row r="1600" spans="2:15">
      <c r="B1600" s="22">
        <v>1594</v>
      </c>
      <c r="C1600" s="54">
        <v>53.133333329999999</v>
      </c>
      <c r="D1600" s="54">
        <v>0.15562468400000001</v>
      </c>
      <c r="E1600" s="54">
        <v>-8.1630633250000008E-3</v>
      </c>
      <c r="F1600" s="54"/>
      <c r="G1600" s="22">
        <v>0.50099383829999999</v>
      </c>
      <c r="H1600" s="22">
        <v>6.9625403630000004E-3</v>
      </c>
      <c r="I1600" s="22"/>
      <c r="K1600" s="54">
        <v>53.133333329999999</v>
      </c>
      <c r="L1600" s="22"/>
      <c r="M1600" s="22"/>
      <c r="N1600" s="22"/>
      <c r="O1600" s="22"/>
    </row>
    <row r="1601" spans="2:15">
      <c r="B1601" s="22">
        <v>1595</v>
      </c>
      <c r="C1601" s="54">
        <v>53.166666669999998</v>
      </c>
      <c r="D1601" s="54">
        <v>0.1552145975</v>
      </c>
      <c r="E1601" s="54">
        <v>-1.166611981E-2</v>
      </c>
      <c r="F1601" s="54"/>
      <c r="G1601" s="22">
        <v>0.50136147360000005</v>
      </c>
      <c r="H1601" s="22">
        <v>1.9693503809999999E-2</v>
      </c>
      <c r="I1601" s="22"/>
      <c r="K1601" s="54">
        <v>53.166666669999998</v>
      </c>
      <c r="L1601" s="22"/>
      <c r="M1601" s="22"/>
      <c r="N1601" s="22"/>
      <c r="O1601" s="22"/>
    </row>
    <row r="1602" spans="2:15">
      <c r="B1602" s="22">
        <v>1596</v>
      </c>
      <c r="C1602" s="54">
        <v>53.2</v>
      </c>
      <c r="D1602" s="54">
        <v>0.15484694269999999</v>
      </c>
      <c r="E1602" s="54">
        <v>-1.614932141E-2</v>
      </c>
      <c r="F1602" s="54"/>
      <c r="G1602" s="22">
        <v>0.50230673849999996</v>
      </c>
      <c r="H1602" s="22">
        <v>3.1971482920000002E-2</v>
      </c>
      <c r="I1602" s="22"/>
      <c r="K1602" s="54">
        <v>53.2</v>
      </c>
      <c r="L1602" s="22"/>
      <c r="M1602" s="22"/>
      <c r="N1602" s="22"/>
      <c r="O1602" s="22"/>
    </row>
    <row r="1603" spans="2:15">
      <c r="B1603" s="22">
        <v>1597</v>
      </c>
      <c r="C1603" s="54">
        <v>53.233333330000001</v>
      </c>
      <c r="D1603" s="54">
        <v>0.15413797609999999</v>
      </c>
      <c r="E1603" s="54">
        <v>-2.1598444920000001E-2</v>
      </c>
      <c r="F1603" s="54"/>
      <c r="G1603" s="22">
        <v>0.50349290579999995</v>
      </c>
      <c r="H1603" s="22">
        <v>4.3753709389999999E-2</v>
      </c>
      <c r="I1603" s="22"/>
      <c r="K1603" s="54">
        <v>53.233333330000001</v>
      </c>
      <c r="L1603" s="22"/>
      <c r="M1603" s="22"/>
      <c r="N1603" s="22"/>
      <c r="O1603" s="22"/>
    </row>
    <row r="1604" spans="2:15">
      <c r="B1604" s="22">
        <v>1598</v>
      </c>
      <c r="C1604" s="54">
        <v>53.266666669999999</v>
      </c>
      <c r="D1604" s="54">
        <v>0.1534070464</v>
      </c>
      <c r="E1604" s="54">
        <v>-2.2101345099999999E-2</v>
      </c>
      <c r="F1604" s="54"/>
      <c r="G1604" s="22">
        <v>0.50522365250000001</v>
      </c>
      <c r="H1604" s="22">
        <v>5.6979385309999998E-2</v>
      </c>
      <c r="I1604" s="22"/>
      <c r="K1604" s="54">
        <v>53.266666669999999</v>
      </c>
      <c r="L1604" s="22"/>
      <c r="M1604" s="22"/>
      <c r="N1604" s="22"/>
      <c r="O1604" s="22"/>
    </row>
    <row r="1605" spans="2:15">
      <c r="B1605" s="22">
        <v>1599</v>
      </c>
      <c r="C1605" s="54">
        <v>53.3</v>
      </c>
      <c r="D1605" s="54">
        <v>0.15266455309999999</v>
      </c>
      <c r="E1605" s="54">
        <v>-2.4747487299999999E-2</v>
      </c>
      <c r="F1605" s="54"/>
      <c r="G1605" s="22">
        <v>0.50729153149999995</v>
      </c>
      <c r="H1605" s="22">
        <v>6.8429351159999999E-2</v>
      </c>
      <c r="I1605" s="22"/>
      <c r="K1605" s="54">
        <v>53.3</v>
      </c>
      <c r="L1605" s="22"/>
      <c r="M1605" s="22"/>
      <c r="N1605" s="22"/>
      <c r="O1605" s="22"/>
    </row>
    <row r="1606" spans="2:15">
      <c r="B1606" s="22">
        <v>1600</v>
      </c>
      <c r="C1606" s="54">
        <v>53.333333330000002</v>
      </c>
      <c r="D1606" s="54">
        <v>0.15175721389999999</v>
      </c>
      <c r="E1606" s="54">
        <v>-3.0385894690000002E-2</v>
      </c>
      <c r="F1606" s="54"/>
      <c r="G1606" s="22">
        <v>0.50978560920000004</v>
      </c>
      <c r="H1606" s="22">
        <v>7.8126692770000006E-2</v>
      </c>
      <c r="I1606" s="22"/>
      <c r="K1606" s="54">
        <v>53.333333330000002</v>
      </c>
      <c r="L1606" s="22"/>
      <c r="M1606" s="22"/>
      <c r="N1606" s="22"/>
      <c r="O1606" s="22"/>
    </row>
    <row r="1607" spans="2:15">
      <c r="B1607" s="22">
        <v>1601</v>
      </c>
      <c r="C1607" s="54">
        <v>53.366666670000001</v>
      </c>
      <c r="D1607" s="54">
        <v>0.15063882679999999</v>
      </c>
      <c r="E1607" s="54">
        <v>-3.095167071E-2</v>
      </c>
      <c r="F1607" s="54"/>
      <c r="G1607" s="22">
        <v>0.5124999777</v>
      </c>
      <c r="H1607" s="22">
        <v>8.839713515E-2</v>
      </c>
      <c r="I1607" s="22"/>
      <c r="K1607" s="54">
        <v>53.366666670000001</v>
      </c>
      <c r="L1607" s="22"/>
      <c r="M1607" s="22"/>
      <c r="N1607" s="22"/>
      <c r="O1607" s="22"/>
    </row>
    <row r="1608" spans="2:15">
      <c r="B1608" s="22">
        <v>1602</v>
      </c>
      <c r="C1608" s="54">
        <v>53.4</v>
      </c>
      <c r="D1608" s="54">
        <v>0.14969376919999999</v>
      </c>
      <c r="E1608" s="54">
        <v>-3.3391342990000003E-2</v>
      </c>
      <c r="F1608" s="54"/>
      <c r="G1608" s="22">
        <v>0.51567875159999998</v>
      </c>
      <c r="H1608" s="22">
        <v>9.5522230530000002E-2</v>
      </c>
      <c r="I1608" s="22"/>
      <c r="K1608" s="54">
        <v>53.4</v>
      </c>
      <c r="L1608" s="22"/>
      <c r="M1608" s="22"/>
      <c r="N1608" s="22"/>
      <c r="O1608" s="22"/>
    </row>
    <row r="1609" spans="2:15">
      <c r="B1609" s="22">
        <v>1603</v>
      </c>
      <c r="C1609" s="54">
        <v>53.433333330000004</v>
      </c>
      <c r="D1609" s="54">
        <v>0.14841273730000001</v>
      </c>
      <c r="E1609" s="54">
        <v>-3.3131788590000003E-2</v>
      </c>
      <c r="F1609" s="54"/>
      <c r="G1609" s="22">
        <v>0.51886812640000002</v>
      </c>
      <c r="H1609" s="22">
        <v>0.1010641384</v>
      </c>
      <c r="I1609" s="22"/>
      <c r="K1609" s="54">
        <v>53.433333330000004</v>
      </c>
      <c r="L1609" s="22"/>
      <c r="M1609" s="22"/>
      <c r="N1609" s="22"/>
      <c r="O1609" s="22"/>
    </row>
    <row r="1610" spans="2:15">
      <c r="B1610" s="22">
        <v>1604</v>
      </c>
      <c r="C1610" s="54">
        <v>53.466666670000002</v>
      </c>
      <c r="D1610" s="54">
        <v>0.1474849832</v>
      </c>
      <c r="E1610" s="54">
        <v>-3.4210771010000002E-2</v>
      </c>
      <c r="F1610" s="54"/>
      <c r="G1610" s="22">
        <v>0.52241636079999998</v>
      </c>
      <c r="H1610" s="22">
        <v>0.11137109990000001</v>
      </c>
      <c r="I1610" s="22"/>
      <c r="K1610" s="54">
        <v>53.466666670000002</v>
      </c>
      <c r="L1610" s="22"/>
      <c r="M1610" s="22"/>
      <c r="N1610" s="22"/>
      <c r="O1610" s="22"/>
    </row>
    <row r="1611" spans="2:15">
      <c r="B1611" s="22">
        <v>1605</v>
      </c>
      <c r="C1611" s="54">
        <v>53.5</v>
      </c>
      <c r="D1611" s="54">
        <v>0.14613201919999999</v>
      </c>
      <c r="E1611" s="54">
        <v>-3.8592904650000003E-2</v>
      </c>
      <c r="F1611" s="54"/>
      <c r="G1611" s="22">
        <v>0.52629286639999995</v>
      </c>
      <c r="H1611" s="22">
        <v>0.11850190670000001</v>
      </c>
      <c r="I1611" s="22"/>
      <c r="K1611" s="54">
        <v>53.5</v>
      </c>
      <c r="L1611" s="22"/>
      <c r="M1611" s="22"/>
      <c r="N1611" s="22"/>
      <c r="O1611" s="22"/>
    </row>
    <row r="1612" spans="2:15">
      <c r="B1612" s="22">
        <v>1606</v>
      </c>
      <c r="C1612" s="54">
        <v>53.533333329999998</v>
      </c>
      <c r="D1612" s="54">
        <v>0.1449121229</v>
      </c>
      <c r="E1612" s="54">
        <v>-3.4311950039999997E-2</v>
      </c>
      <c r="F1612" s="54"/>
      <c r="G1612" s="22">
        <v>0.53031648789999997</v>
      </c>
      <c r="H1612" s="22">
        <v>0.12431964970000001</v>
      </c>
      <c r="I1612" s="22"/>
      <c r="K1612" s="54">
        <v>53.533333329999998</v>
      </c>
      <c r="L1612" s="22"/>
      <c r="M1612" s="22"/>
      <c r="N1612" s="22"/>
      <c r="O1612" s="22"/>
    </row>
    <row r="1613" spans="2:15">
      <c r="B1613" s="22">
        <v>1607</v>
      </c>
      <c r="C1613" s="54">
        <v>53.566666669999996</v>
      </c>
      <c r="D1613" s="54">
        <v>0.1438445559</v>
      </c>
      <c r="E1613" s="54">
        <v>-3.5533956429999999E-2</v>
      </c>
      <c r="F1613" s="54"/>
      <c r="G1613" s="22">
        <v>0.53458084299999997</v>
      </c>
      <c r="H1613" s="22">
        <v>0.1243034232</v>
      </c>
      <c r="I1613" s="22"/>
      <c r="K1613" s="54">
        <v>53.566666669999996</v>
      </c>
      <c r="L1613" s="22"/>
      <c r="M1613" s="22"/>
      <c r="N1613" s="22"/>
      <c r="O1613" s="22"/>
    </row>
    <row r="1614" spans="2:15">
      <c r="B1614" s="22">
        <v>1608</v>
      </c>
      <c r="C1614" s="54">
        <v>53.6</v>
      </c>
      <c r="D1614" s="54">
        <v>0.1425431925</v>
      </c>
      <c r="E1614" s="54">
        <v>-3.1829885209999999E-2</v>
      </c>
      <c r="F1614" s="54"/>
      <c r="G1614" s="22">
        <v>0.53860338279999997</v>
      </c>
      <c r="H1614" s="22">
        <v>0.12592765280000001</v>
      </c>
      <c r="I1614" s="22"/>
      <c r="K1614" s="54">
        <v>53.6</v>
      </c>
      <c r="L1614" s="22"/>
      <c r="M1614" s="22"/>
      <c r="N1614" s="22"/>
      <c r="O1614" s="22"/>
    </row>
    <row r="1615" spans="2:15">
      <c r="B1615" s="22">
        <v>1609</v>
      </c>
      <c r="C1615" s="54">
        <v>53.633333329999999</v>
      </c>
      <c r="D1615" s="54">
        <v>0.14172256350000001</v>
      </c>
      <c r="E1615" s="54">
        <v>-2.6531238200000001E-2</v>
      </c>
      <c r="F1615" s="54"/>
      <c r="G1615" s="22">
        <v>0.5429760199</v>
      </c>
      <c r="H1615" s="22">
        <v>0.12946738029999999</v>
      </c>
      <c r="I1615" s="22"/>
      <c r="K1615" s="54">
        <v>53.633333329999999</v>
      </c>
      <c r="L1615" s="22"/>
      <c r="M1615" s="22"/>
      <c r="N1615" s="22"/>
      <c r="O1615" s="22"/>
    </row>
    <row r="1616" spans="2:15">
      <c r="B1616" s="22">
        <v>1610</v>
      </c>
      <c r="C1616" s="54">
        <v>53.666666669999998</v>
      </c>
      <c r="D1616" s="54">
        <v>0.1407744433</v>
      </c>
      <c r="E1616" s="54">
        <v>-2.490049867E-2</v>
      </c>
      <c r="F1616" s="54"/>
      <c r="G1616" s="22">
        <v>0.54723454149999995</v>
      </c>
      <c r="H1616" s="22">
        <v>0.1299099111</v>
      </c>
      <c r="I1616" s="22"/>
      <c r="K1616" s="54">
        <v>53.666666669999998</v>
      </c>
      <c r="L1616" s="22"/>
      <c r="M1616" s="22"/>
      <c r="N1616" s="22"/>
      <c r="O1616" s="22"/>
    </row>
    <row r="1617" spans="2:15">
      <c r="B1617" s="22">
        <v>1611</v>
      </c>
      <c r="C1617" s="54">
        <v>53.7</v>
      </c>
      <c r="D1617" s="54">
        <v>0.14006253029999999</v>
      </c>
      <c r="E1617" s="54">
        <v>-2.1028837259999999E-2</v>
      </c>
      <c r="F1617" s="54"/>
      <c r="G1617" s="22">
        <v>0.55163668060000004</v>
      </c>
      <c r="H1617" s="22">
        <v>0.1320693795</v>
      </c>
      <c r="I1617" s="22"/>
      <c r="K1617" s="54">
        <v>53.7</v>
      </c>
      <c r="L1617" s="22"/>
      <c r="M1617" s="22"/>
      <c r="N1617" s="22"/>
      <c r="O1617" s="22"/>
    </row>
    <row r="1618" spans="2:15">
      <c r="B1618" s="22">
        <v>1612</v>
      </c>
      <c r="C1618" s="54">
        <v>53.733333330000001</v>
      </c>
      <c r="D1618" s="54">
        <v>0.13937252080000001</v>
      </c>
      <c r="E1618" s="54">
        <v>-2.0526949270000001E-2</v>
      </c>
      <c r="F1618" s="54"/>
      <c r="G1618" s="22">
        <v>0.55603916679999998</v>
      </c>
      <c r="H1618" s="22">
        <v>0.1306980492</v>
      </c>
      <c r="I1618" s="22"/>
      <c r="K1618" s="54">
        <v>53.733333330000001</v>
      </c>
      <c r="L1618" s="22"/>
      <c r="M1618" s="22"/>
      <c r="N1618" s="22"/>
      <c r="O1618" s="22"/>
    </row>
    <row r="1619" spans="2:15">
      <c r="B1619" s="22">
        <v>1613</v>
      </c>
      <c r="C1619" s="54">
        <v>53.766666669999999</v>
      </c>
      <c r="D1619" s="54">
        <v>0.138694067</v>
      </c>
      <c r="E1619" s="54">
        <v>-1.995288684E-2</v>
      </c>
      <c r="F1619" s="54"/>
      <c r="G1619" s="22">
        <v>0.56034988389999996</v>
      </c>
      <c r="H1619" s="22">
        <v>0.1238587712</v>
      </c>
      <c r="I1619" s="22"/>
      <c r="K1619" s="54">
        <v>53.766666669999999</v>
      </c>
      <c r="L1619" s="22"/>
      <c r="M1619" s="22"/>
      <c r="N1619" s="22"/>
      <c r="O1619" s="22"/>
    </row>
    <row r="1620" spans="2:15">
      <c r="B1620" s="22">
        <v>1614</v>
      </c>
      <c r="C1620" s="54">
        <v>53.8</v>
      </c>
      <c r="D1620" s="54">
        <v>0.1380423284</v>
      </c>
      <c r="E1620" s="54">
        <v>-1.243633372E-2</v>
      </c>
      <c r="F1620" s="54"/>
      <c r="G1620" s="22">
        <v>0.56429641819999998</v>
      </c>
      <c r="H1620" s="22">
        <v>0.119489911</v>
      </c>
      <c r="I1620" s="22"/>
      <c r="K1620" s="54">
        <v>53.8</v>
      </c>
      <c r="L1620" s="22"/>
      <c r="M1620" s="22"/>
      <c r="N1620" s="22"/>
      <c r="O1620" s="22"/>
    </row>
    <row r="1621" spans="2:15">
      <c r="B1621" s="22">
        <v>1615</v>
      </c>
      <c r="C1621" s="54">
        <v>53.833333330000002</v>
      </c>
      <c r="D1621" s="54">
        <v>0.13786497810000001</v>
      </c>
      <c r="E1621" s="54">
        <v>-8.3298752529999999E-3</v>
      </c>
      <c r="F1621" s="54"/>
      <c r="G1621" s="22">
        <v>0.56831587800000005</v>
      </c>
      <c r="H1621" s="22">
        <v>0.1167165708</v>
      </c>
      <c r="I1621" s="22"/>
      <c r="K1621" s="54">
        <v>53.833333330000002</v>
      </c>
      <c r="L1621" s="22"/>
      <c r="M1621" s="22"/>
      <c r="N1621" s="22"/>
      <c r="O1621" s="22"/>
    </row>
    <row r="1622" spans="2:15">
      <c r="B1622" s="22">
        <v>1616</v>
      </c>
      <c r="C1622" s="54">
        <v>53.866666670000001</v>
      </c>
      <c r="D1622" s="54">
        <v>0.13748700329999999</v>
      </c>
      <c r="E1622" s="54">
        <v>-6.3126855319999998E-3</v>
      </c>
      <c r="F1622" s="54"/>
      <c r="G1622" s="22">
        <v>0.57207752290000002</v>
      </c>
      <c r="H1622" s="22">
        <v>0.110526631</v>
      </c>
      <c r="I1622" s="22"/>
      <c r="K1622" s="54">
        <v>53.866666670000001</v>
      </c>
      <c r="L1622" s="22"/>
      <c r="M1622" s="22"/>
      <c r="N1622" s="22"/>
      <c r="O1622" s="22"/>
    </row>
    <row r="1623" spans="2:15">
      <c r="B1623" s="22">
        <v>1617</v>
      </c>
      <c r="C1623" s="54">
        <v>53.9</v>
      </c>
      <c r="D1623" s="54">
        <v>0.1374441324</v>
      </c>
      <c r="E1623" s="54">
        <v>5.765526109E-3</v>
      </c>
      <c r="F1623" s="54"/>
      <c r="G1623" s="22">
        <v>0.57568432000000003</v>
      </c>
      <c r="H1623" s="22">
        <v>0.1018300325</v>
      </c>
      <c r="I1623" s="22"/>
      <c r="K1623" s="54">
        <v>53.9</v>
      </c>
      <c r="L1623" s="22"/>
      <c r="M1623" s="22"/>
      <c r="N1623" s="22"/>
      <c r="O1623" s="22"/>
    </row>
    <row r="1624" spans="2:15">
      <c r="B1624" s="22">
        <v>1618</v>
      </c>
      <c r="C1624" s="54">
        <v>53.933333330000004</v>
      </c>
      <c r="D1624" s="54">
        <v>0.13787137169999999</v>
      </c>
      <c r="E1624" s="54">
        <v>9.4197230580000003E-3</v>
      </c>
      <c r="F1624" s="54"/>
      <c r="G1624" s="22">
        <v>0.57886619179999999</v>
      </c>
      <c r="H1624" s="22">
        <v>9.0216653300000005E-2</v>
      </c>
      <c r="I1624" s="22"/>
      <c r="K1624" s="54">
        <v>53.933333330000004</v>
      </c>
      <c r="L1624" s="22"/>
      <c r="M1624" s="22"/>
      <c r="N1624" s="22"/>
      <c r="O1624" s="22"/>
    </row>
    <row r="1625" spans="2:15">
      <c r="B1625" s="22">
        <v>1619</v>
      </c>
      <c r="C1625" s="54">
        <v>53.966666670000002</v>
      </c>
      <c r="D1625" s="54">
        <v>0.13807211389999999</v>
      </c>
      <c r="E1625" s="54">
        <v>1.363110813E-2</v>
      </c>
      <c r="F1625" s="54"/>
      <c r="G1625" s="22">
        <v>0.58169876359999995</v>
      </c>
      <c r="H1625" s="22">
        <v>8.4360747149999998E-2</v>
      </c>
      <c r="I1625" s="22"/>
      <c r="K1625" s="54">
        <v>53.966666670000002</v>
      </c>
      <c r="L1625" s="22"/>
      <c r="M1625" s="22"/>
      <c r="N1625" s="22"/>
      <c r="O1625" s="22"/>
    </row>
    <row r="1626" spans="2:15">
      <c r="B1626" s="22">
        <v>1620</v>
      </c>
      <c r="C1626" s="54">
        <v>54</v>
      </c>
      <c r="D1626" s="54">
        <v>0.13878011230000001</v>
      </c>
      <c r="E1626" s="54">
        <v>2.1600579179999999E-2</v>
      </c>
      <c r="F1626" s="54"/>
      <c r="G1626" s="22">
        <v>0.58449024159999996</v>
      </c>
      <c r="H1626" s="22">
        <v>7.6527983130000005E-2</v>
      </c>
      <c r="I1626" s="22"/>
      <c r="K1626" s="54">
        <v>54</v>
      </c>
      <c r="L1626" s="22"/>
      <c r="M1626" s="22"/>
      <c r="N1626" s="22"/>
      <c r="O1626" s="22"/>
    </row>
    <row r="1627" spans="2:15">
      <c r="B1627" s="22">
        <v>1621</v>
      </c>
      <c r="C1627" s="54">
        <v>54.033333329999998</v>
      </c>
      <c r="D1627" s="54">
        <v>0.13951215249999999</v>
      </c>
      <c r="E1627" s="54">
        <v>2.3340997469999999E-2</v>
      </c>
      <c r="F1627" s="54"/>
      <c r="G1627" s="22">
        <v>0.58680062909999997</v>
      </c>
      <c r="H1627" s="22">
        <v>6.6717877699999997E-2</v>
      </c>
      <c r="I1627" s="22"/>
      <c r="K1627" s="54">
        <v>54.033333329999998</v>
      </c>
      <c r="L1627" s="22"/>
      <c r="M1627" s="22"/>
      <c r="N1627" s="22"/>
      <c r="O1627" s="22"/>
    </row>
    <row r="1628" spans="2:15">
      <c r="B1628" s="22">
        <v>1622</v>
      </c>
      <c r="C1628" s="54">
        <v>54.066666669999996</v>
      </c>
      <c r="D1628" s="54">
        <v>0.14033617879999999</v>
      </c>
      <c r="E1628" s="54">
        <v>3.1192775839999999E-2</v>
      </c>
      <c r="F1628" s="54"/>
      <c r="G1628" s="22">
        <v>0.58893810010000003</v>
      </c>
      <c r="H1628" s="22">
        <v>5.5226301009999999E-2</v>
      </c>
      <c r="I1628" s="22"/>
      <c r="K1628" s="54">
        <v>54.066666669999996</v>
      </c>
      <c r="L1628" s="22"/>
      <c r="M1628" s="22"/>
      <c r="N1628" s="22"/>
      <c r="O1628" s="22"/>
    </row>
    <row r="1629" spans="2:15">
      <c r="B1629" s="22">
        <v>1623</v>
      </c>
      <c r="C1629" s="54">
        <v>54.1</v>
      </c>
      <c r="D1629" s="54">
        <v>0.14159167089999999</v>
      </c>
      <c r="E1629" s="54">
        <v>3.9634242989999999E-2</v>
      </c>
      <c r="F1629" s="54"/>
      <c r="G1629" s="22">
        <v>0.59048238249999996</v>
      </c>
      <c r="H1629" s="22">
        <v>4.4358938440000002E-2</v>
      </c>
      <c r="I1629" s="22"/>
      <c r="K1629" s="54">
        <v>54.1</v>
      </c>
      <c r="L1629" s="22"/>
      <c r="M1629" s="22"/>
      <c r="N1629" s="22"/>
      <c r="O1629" s="22"/>
    </row>
    <row r="1630" spans="2:15">
      <c r="B1630" s="22">
        <v>1624</v>
      </c>
      <c r="C1630" s="54">
        <v>54.133333329999999</v>
      </c>
      <c r="D1630" s="54">
        <v>0.1429784617</v>
      </c>
      <c r="E1630" s="54">
        <v>4.3539066479999999E-2</v>
      </c>
      <c r="F1630" s="54"/>
      <c r="G1630" s="22">
        <v>0.59189536259999997</v>
      </c>
      <c r="H1630" s="22">
        <v>3.3062260410000002E-2</v>
      </c>
      <c r="I1630" s="22"/>
      <c r="K1630" s="54">
        <v>54.133333329999999</v>
      </c>
      <c r="L1630" s="22"/>
      <c r="M1630" s="22"/>
      <c r="N1630" s="22"/>
      <c r="O1630" s="22"/>
    </row>
    <row r="1631" spans="2:15">
      <c r="B1631" s="22">
        <v>1625</v>
      </c>
      <c r="C1631" s="54">
        <v>54.166666669999998</v>
      </c>
      <c r="D1631" s="54">
        <v>0.1444942753</v>
      </c>
      <c r="E1631" s="54">
        <v>4.6602577950000001E-2</v>
      </c>
      <c r="F1631" s="54"/>
      <c r="G1631" s="22">
        <v>0.59268653319999998</v>
      </c>
      <c r="H1631" s="22">
        <v>2.1510385E-2</v>
      </c>
      <c r="I1631" s="22"/>
      <c r="K1631" s="54">
        <v>54.166666669999998</v>
      </c>
      <c r="L1631" s="22"/>
      <c r="M1631" s="22"/>
      <c r="N1631" s="22"/>
      <c r="O1631" s="22"/>
    </row>
    <row r="1632" spans="2:15">
      <c r="B1632" s="22">
        <v>1626</v>
      </c>
      <c r="C1632" s="54">
        <v>54.2</v>
      </c>
      <c r="D1632" s="54">
        <v>0.14608530019999999</v>
      </c>
      <c r="E1632" s="54">
        <v>4.9782163509999998E-2</v>
      </c>
      <c r="F1632" s="54"/>
      <c r="G1632" s="22">
        <v>0.59332938830000004</v>
      </c>
      <c r="H1632" s="22">
        <v>1.070393534E-2</v>
      </c>
      <c r="I1632" s="22"/>
      <c r="K1632" s="54">
        <v>54.2</v>
      </c>
      <c r="L1632" s="22"/>
      <c r="M1632" s="22"/>
      <c r="N1632" s="22"/>
      <c r="O1632" s="22"/>
    </row>
    <row r="1633" spans="2:15">
      <c r="B1633" s="22">
        <v>1627</v>
      </c>
      <c r="C1633" s="54">
        <v>54.233333330000001</v>
      </c>
      <c r="D1633" s="54">
        <v>0.1478130862</v>
      </c>
      <c r="E1633" s="54">
        <v>5.538011919E-2</v>
      </c>
      <c r="F1633" s="54"/>
      <c r="G1633" s="22">
        <v>0.59340012890000005</v>
      </c>
      <c r="H1633" s="22">
        <v>1.5662535540000001E-5</v>
      </c>
      <c r="I1633" s="22"/>
      <c r="K1633" s="54">
        <v>54.233333330000001</v>
      </c>
      <c r="L1633" s="22"/>
      <c r="M1633" s="22"/>
      <c r="N1633" s="22"/>
      <c r="O1633" s="22"/>
    </row>
    <row r="1634" spans="2:15">
      <c r="B1634" s="22">
        <v>1628</v>
      </c>
      <c r="C1634" s="54">
        <v>54.266666669999999</v>
      </c>
      <c r="D1634" s="54">
        <v>0.14977730810000001</v>
      </c>
      <c r="E1634" s="54">
        <v>6.1505086260000001E-2</v>
      </c>
      <c r="F1634" s="54"/>
      <c r="G1634" s="22">
        <v>0.59333043249999995</v>
      </c>
      <c r="H1634" s="22">
        <v>-1.1433072549999999E-2</v>
      </c>
      <c r="I1634" s="22"/>
      <c r="K1634" s="54">
        <v>54.266666669999999</v>
      </c>
      <c r="L1634" s="22"/>
      <c r="M1634" s="22"/>
      <c r="N1634" s="22"/>
      <c r="O1634" s="22"/>
    </row>
    <row r="1635" spans="2:15">
      <c r="B1635" s="22">
        <v>1629</v>
      </c>
      <c r="C1635" s="54">
        <v>54.3</v>
      </c>
      <c r="D1635" s="54">
        <v>0.15191342529999999</v>
      </c>
      <c r="E1635" s="54">
        <v>6.4931909469999993E-2</v>
      </c>
      <c r="F1635" s="54"/>
      <c r="G1635" s="22">
        <v>0.59263792410000005</v>
      </c>
      <c r="H1635" s="22">
        <v>-2.3004444669999999E-2</v>
      </c>
      <c r="I1635" s="22"/>
      <c r="K1635" s="54">
        <v>54.3</v>
      </c>
      <c r="L1635" s="22"/>
      <c r="M1635" s="22"/>
      <c r="N1635" s="22"/>
      <c r="O1635" s="22"/>
    </row>
    <row r="1636" spans="2:15">
      <c r="B1636" s="22">
        <v>1630</v>
      </c>
      <c r="C1636" s="54">
        <v>54.333333330000002</v>
      </c>
      <c r="D1636" s="54">
        <v>0.1541061021</v>
      </c>
      <c r="E1636" s="54">
        <v>6.6568277140000007E-2</v>
      </c>
      <c r="F1636" s="54"/>
      <c r="G1636" s="22">
        <v>0.59179680280000002</v>
      </c>
      <c r="H1636" s="22">
        <v>-3.2772339589999998E-2</v>
      </c>
      <c r="I1636" s="22"/>
      <c r="K1636" s="54">
        <v>54.333333330000002</v>
      </c>
      <c r="L1636" s="22"/>
      <c r="M1636" s="22"/>
      <c r="N1636" s="22"/>
      <c r="O1636" s="22"/>
    </row>
    <row r="1637" spans="2:15">
      <c r="B1637" s="22">
        <v>1631</v>
      </c>
      <c r="C1637" s="54">
        <v>54.366666670000001</v>
      </c>
      <c r="D1637" s="54">
        <v>0.15635131050000001</v>
      </c>
      <c r="E1637" s="54">
        <v>6.6593909559999998E-2</v>
      </c>
      <c r="F1637" s="54"/>
      <c r="G1637" s="22">
        <v>0.59045310139999996</v>
      </c>
      <c r="H1637" s="22">
        <v>-4.5409726099999999E-2</v>
      </c>
      <c r="I1637" s="22"/>
      <c r="K1637" s="54">
        <v>54.366666670000001</v>
      </c>
      <c r="L1637" s="22"/>
      <c r="M1637" s="22"/>
      <c r="N1637" s="22"/>
      <c r="O1637" s="22"/>
    </row>
    <row r="1638" spans="2:15">
      <c r="B1638" s="22">
        <v>1632</v>
      </c>
      <c r="C1638" s="54">
        <v>54.4</v>
      </c>
      <c r="D1638" s="54">
        <v>0.15854569609999999</v>
      </c>
      <c r="E1638" s="54">
        <v>6.7994065820000005E-2</v>
      </c>
      <c r="F1638" s="54"/>
      <c r="G1638" s="22">
        <v>0.58876948780000005</v>
      </c>
      <c r="H1638" s="22">
        <v>-5.465306918E-2</v>
      </c>
      <c r="I1638" s="22"/>
      <c r="K1638" s="54">
        <v>54.4</v>
      </c>
      <c r="L1638" s="22"/>
      <c r="M1638" s="22"/>
      <c r="N1638" s="22"/>
      <c r="O1638" s="22"/>
    </row>
    <row r="1639" spans="2:15">
      <c r="B1639" s="22">
        <v>1633</v>
      </c>
      <c r="C1639" s="54">
        <v>54.433333330000004</v>
      </c>
      <c r="D1639" s="54">
        <v>0.1608842482</v>
      </c>
      <c r="E1639" s="54">
        <v>7.0705110550000005E-2</v>
      </c>
      <c r="F1639" s="54"/>
      <c r="G1639" s="22">
        <v>0.58680956350000002</v>
      </c>
      <c r="H1639" s="22">
        <v>-6.2388785510000003E-2</v>
      </c>
      <c r="I1639" s="22"/>
      <c r="K1639" s="54">
        <v>54.433333330000004</v>
      </c>
      <c r="L1639" s="22"/>
      <c r="M1639" s="22"/>
      <c r="N1639" s="22"/>
      <c r="O1639" s="22"/>
    </row>
    <row r="1640" spans="2:15">
      <c r="B1640" s="22">
        <v>1634</v>
      </c>
      <c r="C1640" s="54">
        <v>54.466666670000002</v>
      </c>
      <c r="D1640" s="54">
        <v>0.1632593701</v>
      </c>
      <c r="E1640" s="54">
        <v>7.200293042E-2</v>
      </c>
      <c r="F1640" s="54"/>
      <c r="G1640" s="22">
        <v>0.58461023540000001</v>
      </c>
      <c r="H1640" s="22">
        <v>-6.8975999780000005E-2</v>
      </c>
      <c r="I1640" s="22"/>
      <c r="K1640" s="54">
        <v>54.466666670000002</v>
      </c>
      <c r="L1640" s="22"/>
      <c r="M1640" s="22"/>
      <c r="N1640" s="22"/>
      <c r="O1640" s="22"/>
    </row>
    <row r="1641" spans="2:15">
      <c r="B1641" s="22">
        <v>1635</v>
      </c>
      <c r="C1641" s="54">
        <v>54.5</v>
      </c>
      <c r="D1641" s="54">
        <v>0.1656844435</v>
      </c>
      <c r="E1641" s="54">
        <v>7.0568328060000005E-2</v>
      </c>
      <c r="F1641" s="54"/>
      <c r="G1641" s="22">
        <v>0.58221116350000002</v>
      </c>
      <c r="H1641" s="22">
        <v>-7.7579393969999993E-2</v>
      </c>
      <c r="I1641" s="22"/>
      <c r="K1641" s="54">
        <v>54.5</v>
      </c>
      <c r="L1641" s="22"/>
      <c r="M1641" s="22"/>
      <c r="N1641" s="22"/>
      <c r="O1641" s="22"/>
    </row>
    <row r="1642" spans="2:15">
      <c r="B1642" s="22">
        <v>1636</v>
      </c>
      <c r="C1642" s="54">
        <v>54.533333329999998</v>
      </c>
      <c r="D1642" s="54">
        <v>0.16796392530000001</v>
      </c>
      <c r="E1642" s="54">
        <v>6.7888948340000005E-2</v>
      </c>
      <c r="F1642" s="54"/>
      <c r="G1642" s="22">
        <v>0.57943827579999996</v>
      </c>
      <c r="H1642" s="22">
        <v>-8.6005251559999996E-2</v>
      </c>
      <c r="I1642" s="22"/>
      <c r="K1642" s="54">
        <v>54.533333329999998</v>
      </c>
      <c r="L1642" s="22"/>
      <c r="M1642" s="22"/>
      <c r="N1642" s="22"/>
      <c r="O1642" s="22"/>
    </row>
    <row r="1643" spans="2:15">
      <c r="B1643" s="22">
        <v>1637</v>
      </c>
      <c r="C1643" s="54">
        <v>54.566666669999996</v>
      </c>
      <c r="D1643" s="54">
        <v>0.1702103734</v>
      </c>
      <c r="E1643" s="54">
        <v>6.7033347739999999E-2</v>
      </c>
      <c r="F1643" s="54"/>
      <c r="G1643" s="22">
        <v>0.57647748009999999</v>
      </c>
      <c r="H1643" s="22">
        <v>-8.940868867E-2</v>
      </c>
      <c r="I1643" s="22"/>
      <c r="K1643" s="54">
        <v>54.566666669999996</v>
      </c>
      <c r="L1643" s="22"/>
      <c r="M1643" s="22"/>
      <c r="N1643" s="22"/>
      <c r="O1643" s="22"/>
    </row>
    <row r="1644" spans="2:15">
      <c r="B1644" s="22">
        <v>1638</v>
      </c>
      <c r="C1644" s="54">
        <v>54.6</v>
      </c>
      <c r="D1644" s="54">
        <v>0.17243281520000001</v>
      </c>
      <c r="E1644" s="54">
        <v>6.3528817959999997E-2</v>
      </c>
      <c r="F1644" s="54"/>
      <c r="G1644" s="22">
        <v>0.57347769650000002</v>
      </c>
      <c r="H1644" s="22">
        <v>-9.7533809760000006E-2</v>
      </c>
      <c r="I1644" s="22"/>
      <c r="K1644" s="54">
        <v>54.6</v>
      </c>
      <c r="L1644" s="22"/>
      <c r="M1644" s="22"/>
      <c r="N1644" s="22"/>
      <c r="O1644" s="22"/>
    </row>
    <row r="1645" spans="2:15">
      <c r="B1645" s="22">
        <v>1639</v>
      </c>
      <c r="C1645" s="54">
        <v>54.633333329999999</v>
      </c>
      <c r="D1645" s="54">
        <v>0.17444562799999999</v>
      </c>
      <c r="E1645" s="54">
        <v>5.6378186140000001E-2</v>
      </c>
      <c r="F1645" s="54"/>
      <c r="G1645" s="22">
        <v>0.56997522609999995</v>
      </c>
      <c r="H1645" s="22">
        <v>-0.1034977055</v>
      </c>
      <c r="I1645" s="22"/>
      <c r="K1645" s="54">
        <v>54.633333329999999</v>
      </c>
      <c r="L1645" s="22"/>
      <c r="M1645" s="22"/>
      <c r="N1645" s="22"/>
      <c r="O1645" s="22"/>
    </row>
    <row r="1646" spans="2:15">
      <c r="B1646" s="22">
        <v>1640</v>
      </c>
      <c r="C1646" s="54">
        <v>54.666666669999998</v>
      </c>
      <c r="D1646" s="54">
        <v>0.17619136090000001</v>
      </c>
      <c r="E1646" s="54">
        <v>5.4013594499999998E-2</v>
      </c>
      <c r="F1646" s="54"/>
      <c r="G1646" s="22">
        <v>0.56657784950000001</v>
      </c>
      <c r="H1646" s="22">
        <v>-0.10217697839999999</v>
      </c>
      <c r="I1646" s="22"/>
      <c r="K1646" s="54">
        <v>54.666666669999998</v>
      </c>
      <c r="L1646" s="22"/>
      <c r="M1646" s="22"/>
      <c r="N1646" s="22"/>
      <c r="O1646" s="22"/>
    </row>
    <row r="1647" spans="2:15">
      <c r="B1647" s="22">
        <v>1641</v>
      </c>
      <c r="C1647" s="54">
        <v>54.7</v>
      </c>
      <c r="D1647" s="54">
        <v>0.1780465343</v>
      </c>
      <c r="E1647" s="54">
        <v>5.245485775E-2</v>
      </c>
      <c r="F1647" s="54"/>
      <c r="G1647" s="22">
        <v>0.56316342750000004</v>
      </c>
      <c r="H1647" s="22">
        <v>-0.1055907038</v>
      </c>
      <c r="I1647" s="22"/>
      <c r="K1647" s="54">
        <v>54.7</v>
      </c>
      <c r="L1647" s="22"/>
      <c r="M1647" s="22"/>
      <c r="N1647" s="22"/>
      <c r="O1647" s="22"/>
    </row>
    <row r="1648" spans="2:15">
      <c r="B1648" s="22">
        <v>1642</v>
      </c>
      <c r="C1648" s="54">
        <v>54.733333330000001</v>
      </c>
      <c r="D1648" s="54">
        <v>0.1796883514</v>
      </c>
      <c r="E1648" s="54">
        <v>4.51149172E-2</v>
      </c>
      <c r="F1648" s="54"/>
      <c r="G1648" s="22">
        <v>0.55953846929999995</v>
      </c>
      <c r="H1648" s="22">
        <v>-0.1080010616</v>
      </c>
      <c r="I1648" s="22"/>
      <c r="K1648" s="54">
        <v>54.733333330000001</v>
      </c>
      <c r="L1648" s="22"/>
      <c r="M1648" s="22"/>
      <c r="N1648" s="22"/>
      <c r="O1648" s="22"/>
    </row>
    <row r="1649" spans="2:15">
      <c r="B1649" s="22">
        <v>1643</v>
      </c>
      <c r="C1649" s="54">
        <v>54.766666669999999</v>
      </c>
      <c r="D1649" s="54">
        <v>0.18105419540000001</v>
      </c>
      <c r="E1649" s="54">
        <v>3.5007743479999999E-2</v>
      </c>
      <c r="F1649" s="54"/>
      <c r="G1649" s="22">
        <v>0.55596335679999997</v>
      </c>
      <c r="H1649" s="22">
        <v>-0.1083032183</v>
      </c>
      <c r="I1649" s="22"/>
      <c r="K1649" s="54">
        <v>54.766666669999999</v>
      </c>
      <c r="L1649" s="22"/>
      <c r="M1649" s="22"/>
      <c r="N1649" s="22"/>
      <c r="O1649" s="22"/>
    </row>
    <row r="1650" spans="2:15">
      <c r="B1650" s="22">
        <v>1644</v>
      </c>
      <c r="C1650" s="54">
        <v>54.8</v>
      </c>
      <c r="D1650" s="54">
        <v>0.18202220099999999</v>
      </c>
      <c r="E1650" s="54">
        <v>2.56587302E-2</v>
      </c>
      <c r="F1650" s="54"/>
      <c r="G1650" s="22">
        <v>0.55231825469999996</v>
      </c>
      <c r="H1650" s="22">
        <v>-0.1087945489</v>
      </c>
      <c r="I1650" s="22"/>
      <c r="K1650" s="54">
        <v>54.8</v>
      </c>
      <c r="L1650" s="22"/>
      <c r="M1650" s="22"/>
      <c r="N1650" s="22"/>
      <c r="O1650" s="22"/>
    </row>
    <row r="1651" spans="2:15">
      <c r="B1651" s="22">
        <v>1645</v>
      </c>
      <c r="C1651" s="54">
        <v>54.833333330000002</v>
      </c>
      <c r="D1651" s="54">
        <v>0.18276477739999999</v>
      </c>
      <c r="E1651" s="54">
        <v>2.1238774759999999E-2</v>
      </c>
      <c r="F1651" s="54"/>
      <c r="G1651" s="22">
        <v>0.54871038679999995</v>
      </c>
      <c r="H1651" s="22">
        <v>-0.10750235029999999</v>
      </c>
      <c r="I1651" s="22"/>
      <c r="K1651" s="54">
        <v>54.833333330000002</v>
      </c>
      <c r="L1651" s="22"/>
      <c r="M1651" s="22"/>
      <c r="N1651" s="22"/>
      <c r="O1651" s="22"/>
    </row>
    <row r="1652" spans="2:15">
      <c r="B1652" s="22">
        <v>1646</v>
      </c>
      <c r="C1652" s="54">
        <v>54.866666670000001</v>
      </c>
      <c r="D1652" s="54">
        <v>0.18343811930000001</v>
      </c>
      <c r="E1652" s="54">
        <v>1.3664104139999999E-2</v>
      </c>
      <c r="F1652" s="54"/>
      <c r="G1652" s="22">
        <v>0.5451514314</v>
      </c>
      <c r="H1652" s="22">
        <v>-0.10198819420000001</v>
      </c>
      <c r="I1652" s="22"/>
      <c r="K1652" s="54">
        <v>54.866666670000001</v>
      </c>
      <c r="L1652" s="22"/>
      <c r="M1652" s="22"/>
      <c r="N1652" s="22"/>
      <c r="O1652" s="22"/>
    </row>
    <row r="1653" spans="2:15">
      <c r="B1653" s="22">
        <v>1647</v>
      </c>
      <c r="C1653" s="54">
        <v>54.9</v>
      </c>
      <c r="D1653" s="54">
        <v>0.18367571769999999</v>
      </c>
      <c r="E1653" s="54">
        <v>3.7761509070000001E-3</v>
      </c>
      <c r="F1653" s="54"/>
      <c r="G1653" s="22">
        <v>0.54191117389999999</v>
      </c>
      <c r="H1653" s="22">
        <v>-9.8954362850000005E-2</v>
      </c>
      <c r="I1653" s="22"/>
      <c r="K1653" s="54">
        <v>54.9</v>
      </c>
      <c r="L1653" s="22"/>
      <c r="M1653" s="22"/>
      <c r="N1653" s="22"/>
      <c r="O1653" s="22"/>
    </row>
    <row r="1654" spans="2:15">
      <c r="B1654" s="22">
        <v>1648</v>
      </c>
      <c r="C1654" s="54">
        <v>54.933333330000004</v>
      </c>
      <c r="D1654" s="54">
        <v>0.18368986270000001</v>
      </c>
      <c r="E1654" s="54">
        <v>-3.1858602870000001E-3</v>
      </c>
      <c r="F1654" s="54"/>
      <c r="G1654" s="22">
        <v>0.53855447379999999</v>
      </c>
      <c r="H1654" s="22">
        <v>-9.5493706019999999E-2</v>
      </c>
      <c r="I1654" s="22"/>
      <c r="K1654" s="54">
        <v>54.933333330000004</v>
      </c>
      <c r="L1654" s="22"/>
      <c r="M1654" s="22"/>
      <c r="N1654" s="22"/>
      <c r="O1654" s="22"/>
    </row>
    <row r="1655" spans="2:15">
      <c r="B1655" s="22">
        <v>1649</v>
      </c>
      <c r="C1655" s="54">
        <v>54.966666670000002</v>
      </c>
      <c r="D1655" s="54">
        <v>0.18346332700000001</v>
      </c>
      <c r="E1655" s="54">
        <v>-1.2295003339999999E-2</v>
      </c>
      <c r="F1655" s="54"/>
      <c r="G1655" s="22">
        <v>0.53554492679999999</v>
      </c>
      <c r="H1655" s="22">
        <v>-8.8368986799999993E-2</v>
      </c>
      <c r="I1655" s="22"/>
      <c r="K1655" s="54">
        <v>54.966666670000002</v>
      </c>
      <c r="L1655" s="22"/>
      <c r="M1655" s="22"/>
      <c r="N1655" s="22"/>
      <c r="O1655" s="22"/>
    </row>
    <row r="1656" spans="2:15">
      <c r="B1656" s="22">
        <v>1650</v>
      </c>
      <c r="C1656" s="54">
        <v>55</v>
      </c>
      <c r="D1656" s="54">
        <v>0.1828701958</v>
      </c>
      <c r="E1656" s="54">
        <v>-2.1470430200000001E-2</v>
      </c>
      <c r="F1656" s="54"/>
      <c r="G1656" s="22">
        <v>0.53266320810000001</v>
      </c>
      <c r="H1656" s="22">
        <v>-8.4751230469999994E-2</v>
      </c>
      <c r="I1656" s="22"/>
      <c r="K1656" s="54">
        <v>55</v>
      </c>
      <c r="L1656" s="22"/>
      <c r="M1656" s="22"/>
      <c r="N1656" s="22"/>
      <c r="O1656" s="22"/>
    </row>
    <row r="1657" spans="2:15">
      <c r="B1657" s="22">
        <v>1651</v>
      </c>
      <c r="C1657" s="54">
        <v>55.033333329999998</v>
      </c>
      <c r="D1657" s="54">
        <v>0.18203196499999999</v>
      </c>
      <c r="E1657" s="54">
        <v>-2.6383608110000002E-2</v>
      </c>
      <c r="F1657" s="54"/>
      <c r="G1657" s="22">
        <v>0.52989484480000004</v>
      </c>
      <c r="H1657" s="22">
        <v>-7.7470007499999993E-2</v>
      </c>
      <c r="I1657" s="22"/>
      <c r="K1657" s="54">
        <v>55.033333329999998</v>
      </c>
      <c r="L1657" s="22"/>
      <c r="M1657" s="22"/>
      <c r="N1657" s="22"/>
      <c r="O1657" s="22"/>
    </row>
    <row r="1658" spans="2:15">
      <c r="B1658" s="22">
        <v>1652</v>
      </c>
      <c r="C1658" s="54">
        <v>55.066666669999996</v>
      </c>
      <c r="D1658" s="54">
        <v>0.1811112886</v>
      </c>
      <c r="E1658" s="54">
        <v>-3.5558870469999997E-2</v>
      </c>
      <c r="F1658" s="54"/>
      <c r="G1658" s="22">
        <v>0.52749854090000003</v>
      </c>
      <c r="H1658" s="22">
        <v>-6.8924611519999998E-2</v>
      </c>
      <c r="I1658" s="22"/>
      <c r="K1658" s="54">
        <v>55.066666669999996</v>
      </c>
      <c r="L1658" s="22"/>
      <c r="M1658" s="22"/>
      <c r="N1658" s="22"/>
      <c r="O1658" s="22"/>
    </row>
    <row r="1659" spans="2:15">
      <c r="B1659" s="22">
        <v>1653</v>
      </c>
      <c r="C1659" s="54">
        <v>55.1</v>
      </c>
      <c r="D1659" s="54">
        <v>0.17966137360000001</v>
      </c>
      <c r="E1659" s="54">
        <v>-5.098605749E-2</v>
      </c>
      <c r="F1659" s="54"/>
      <c r="G1659" s="22">
        <v>0.52529987069999995</v>
      </c>
      <c r="H1659" s="22">
        <v>-5.7254260760000002E-2</v>
      </c>
      <c r="I1659" s="22"/>
      <c r="K1659" s="54">
        <v>55.1</v>
      </c>
      <c r="L1659" s="22"/>
      <c r="M1659" s="22"/>
      <c r="N1659" s="22"/>
      <c r="O1659" s="22"/>
    </row>
    <row r="1660" spans="2:15">
      <c r="B1660" s="22">
        <v>1654</v>
      </c>
      <c r="C1660" s="54">
        <v>55.133333329999999</v>
      </c>
      <c r="D1660" s="54">
        <v>0.17771221810000001</v>
      </c>
      <c r="E1660" s="54">
        <v>-5.6194953780000001E-2</v>
      </c>
      <c r="F1660" s="54"/>
      <c r="G1660" s="22">
        <v>0.52368159020000005</v>
      </c>
      <c r="H1660" s="22">
        <v>-5.3564391859999998E-2</v>
      </c>
      <c r="I1660" s="22"/>
      <c r="K1660" s="54">
        <v>55.133333329999999</v>
      </c>
      <c r="L1660" s="22"/>
      <c r="M1660" s="22"/>
      <c r="N1660" s="22"/>
      <c r="O1660" s="22"/>
    </row>
    <row r="1661" spans="2:15">
      <c r="B1661" s="22">
        <v>1655</v>
      </c>
      <c r="C1661" s="54">
        <v>55.166666669999998</v>
      </c>
      <c r="D1661" s="54">
        <v>0.1759150434</v>
      </c>
      <c r="E1661" s="54">
        <v>-5.870164454E-2</v>
      </c>
      <c r="F1661" s="54"/>
      <c r="G1661" s="22">
        <v>0.52172891119999998</v>
      </c>
      <c r="H1661" s="22">
        <v>-4.9152472269999997E-2</v>
      </c>
      <c r="I1661" s="22"/>
      <c r="K1661" s="54">
        <v>55.166666669999998</v>
      </c>
      <c r="L1661" s="22"/>
      <c r="M1661" s="22"/>
      <c r="N1661" s="22"/>
      <c r="O1661" s="22"/>
    </row>
    <row r="1662" spans="2:15">
      <c r="B1662" s="22">
        <v>1656</v>
      </c>
      <c r="C1662" s="54">
        <v>55.2</v>
      </c>
      <c r="D1662" s="54">
        <v>0.1737987751</v>
      </c>
      <c r="E1662" s="54">
        <v>-7.0361514220000004E-2</v>
      </c>
      <c r="F1662" s="54"/>
      <c r="G1662" s="22">
        <v>0.52040475870000003</v>
      </c>
      <c r="H1662" s="22">
        <v>-3.5621411560000003E-2</v>
      </c>
      <c r="I1662" s="22"/>
      <c r="K1662" s="54">
        <v>55.2</v>
      </c>
      <c r="L1662" s="22"/>
      <c r="M1662" s="22"/>
      <c r="N1662" s="22"/>
      <c r="O1662" s="22"/>
    </row>
    <row r="1663" spans="2:15">
      <c r="B1663" s="22">
        <v>1657</v>
      </c>
      <c r="C1663" s="54">
        <v>55.233333330000001</v>
      </c>
      <c r="D1663" s="54">
        <v>0.17122427579999999</v>
      </c>
      <c r="E1663" s="54">
        <v>-8.4180210359999993E-2</v>
      </c>
      <c r="F1663" s="54"/>
      <c r="G1663" s="22">
        <v>0.51935415039999999</v>
      </c>
      <c r="H1663" s="22">
        <v>-2.6606246680000001E-2</v>
      </c>
      <c r="I1663" s="22"/>
      <c r="K1663" s="54">
        <v>55.233333330000001</v>
      </c>
      <c r="L1663" s="22"/>
      <c r="M1663" s="22"/>
      <c r="N1663" s="22"/>
      <c r="O1663" s="22"/>
    </row>
    <row r="1664" spans="2:15">
      <c r="B1664" s="22">
        <v>1658</v>
      </c>
      <c r="C1664" s="54">
        <v>55.266666669999999</v>
      </c>
      <c r="D1664" s="54">
        <v>0.1681867611</v>
      </c>
      <c r="E1664" s="54">
        <v>-8.4123943130000003E-2</v>
      </c>
      <c r="F1664" s="54"/>
      <c r="G1664" s="22">
        <v>0.51863100890000002</v>
      </c>
      <c r="H1664" s="22">
        <v>-1.8000147670000001E-2</v>
      </c>
      <c r="I1664" s="22"/>
      <c r="K1664" s="54">
        <v>55.266666669999999</v>
      </c>
      <c r="L1664" s="22"/>
      <c r="M1664" s="22"/>
      <c r="N1664" s="22"/>
      <c r="O1664" s="22"/>
    </row>
    <row r="1665" spans="2:15">
      <c r="B1665" s="22">
        <v>1659</v>
      </c>
      <c r="C1665" s="54">
        <v>55.3</v>
      </c>
      <c r="D1665" s="54">
        <v>0.1656160129</v>
      </c>
      <c r="E1665" s="54">
        <v>-8.7439545770000002E-2</v>
      </c>
      <c r="F1665" s="54"/>
      <c r="G1665" s="22">
        <v>0.51815414059999998</v>
      </c>
      <c r="H1665" s="22">
        <v>-9.7326737620000003E-3</v>
      </c>
      <c r="I1665" s="22"/>
      <c r="K1665" s="54">
        <v>55.3</v>
      </c>
      <c r="L1665" s="22"/>
      <c r="M1665" s="22"/>
      <c r="N1665" s="22"/>
      <c r="O1665" s="22"/>
    </row>
    <row r="1666" spans="2:15">
      <c r="B1666" s="22">
        <v>1660</v>
      </c>
      <c r="C1666" s="54">
        <v>55.333333330000002</v>
      </c>
      <c r="D1666" s="54">
        <v>0.16235745800000001</v>
      </c>
      <c r="E1666" s="54">
        <v>-9.575379882E-2</v>
      </c>
      <c r="F1666" s="54"/>
      <c r="G1666" s="22">
        <v>0.51798216399999997</v>
      </c>
      <c r="H1666" s="22">
        <v>-2.662023952E-3</v>
      </c>
      <c r="I1666" s="22"/>
      <c r="K1666" s="54">
        <v>55.333333330000002</v>
      </c>
      <c r="L1666" s="22"/>
      <c r="M1666" s="22"/>
      <c r="N1666" s="22"/>
      <c r="O1666" s="22"/>
    </row>
    <row r="1667" spans="2:15">
      <c r="B1667" s="22">
        <v>1661</v>
      </c>
      <c r="C1667" s="54">
        <v>55.366666670000001</v>
      </c>
      <c r="D1667" s="54">
        <v>0.15923242630000001</v>
      </c>
      <c r="E1667" s="54">
        <v>-9.9404183770000001E-2</v>
      </c>
      <c r="F1667" s="54"/>
      <c r="G1667" s="22">
        <v>0.5179766723</v>
      </c>
      <c r="H1667" s="22">
        <v>7.2243396779999997E-3</v>
      </c>
      <c r="I1667" s="22"/>
      <c r="K1667" s="54">
        <v>55.366666670000001</v>
      </c>
      <c r="L1667" s="22"/>
      <c r="M1667" s="22"/>
      <c r="N1667" s="22"/>
      <c r="O1667" s="22"/>
    </row>
    <row r="1668" spans="2:15">
      <c r="B1668" s="22">
        <v>1662</v>
      </c>
      <c r="C1668" s="54">
        <v>55.4</v>
      </c>
      <c r="D1668" s="54">
        <v>0.1557305125</v>
      </c>
      <c r="E1668" s="54">
        <v>-0.1042022973</v>
      </c>
      <c r="F1668" s="54"/>
      <c r="G1668" s="22">
        <v>0.51846378660000003</v>
      </c>
      <c r="H1668" s="22">
        <v>1.7162569289999999E-2</v>
      </c>
      <c r="I1668" s="22"/>
      <c r="K1668" s="54">
        <v>55.4</v>
      </c>
      <c r="L1668" s="22"/>
      <c r="M1668" s="22"/>
      <c r="N1668" s="22"/>
      <c r="O1668" s="22"/>
    </row>
    <row r="1669" spans="2:15">
      <c r="B1669" s="22">
        <v>1663</v>
      </c>
      <c r="C1669" s="54">
        <v>55.433333330000004</v>
      </c>
      <c r="D1669" s="54">
        <v>0.1522856065</v>
      </c>
      <c r="E1669" s="54">
        <v>-0.1023296772</v>
      </c>
      <c r="F1669" s="54"/>
      <c r="G1669" s="22">
        <v>0.51912084359999999</v>
      </c>
      <c r="H1669" s="22">
        <v>2.4881316470000001E-2</v>
      </c>
      <c r="I1669" s="22"/>
      <c r="K1669" s="54">
        <v>55.433333330000004</v>
      </c>
      <c r="L1669" s="22"/>
      <c r="M1669" s="22"/>
      <c r="N1669" s="22"/>
      <c r="O1669" s="22"/>
    </row>
    <row r="1670" spans="2:15">
      <c r="B1670" s="22">
        <v>1664</v>
      </c>
      <c r="C1670" s="54">
        <v>55.466666670000002</v>
      </c>
      <c r="D1670" s="54">
        <v>0.14890853400000001</v>
      </c>
      <c r="E1670" s="54">
        <v>-0.1045910177</v>
      </c>
      <c r="F1670" s="54"/>
      <c r="G1670" s="22">
        <v>0.5201225411</v>
      </c>
      <c r="H1670" s="22">
        <v>3.0280615800000001E-2</v>
      </c>
      <c r="I1670" s="22"/>
      <c r="K1670" s="54">
        <v>55.466666670000002</v>
      </c>
      <c r="L1670" s="22"/>
      <c r="M1670" s="22"/>
      <c r="N1670" s="22"/>
      <c r="O1670" s="22"/>
    </row>
    <row r="1671" spans="2:15">
      <c r="B1671" s="22">
        <v>1665</v>
      </c>
      <c r="C1671" s="54">
        <v>55.5</v>
      </c>
      <c r="D1671" s="54">
        <v>0.14531287200000001</v>
      </c>
      <c r="E1671" s="54">
        <v>-0.10749660110000001</v>
      </c>
      <c r="F1671" s="54"/>
      <c r="G1671" s="22">
        <v>0.5211395513</v>
      </c>
      <c r="H1671" s="22">
        <v>3.589721874E-2</v>
      </c>
      <c r="I1671" s="22"/>
      <c r="K1671" s="54">
        <v>55.5</v>
      </c>
      <c r="L1671" s="22"/>
      <c r="M1671" s="22"/>
      <c r="N1671" s="22"/>
      <c r="O1671" s="22"/>
    </row>
    <row r="1672" spans="2:15">
      <c r="B1672" s="22">
        <v>1666</v>
      </c>
      <c r="C1672" s="54">
        <v>55.533333329999998</v>
      </c>
      <c r="D1672" s="54">
        <v>0.1417420939</v>
      </c>
      <c r="E1672" s="54">
        <v>-0.1079356949</v>
      </c>
      <c r="F1672" s="54"/>
      <c r="G1672" s="22">
        <v>0.52251568900000001</v>
      </c>
      <c r="H1672" s="22">
        <v>4.775811931E-2</v>
      </c>
      <c r="I1672" s="22"/>
      <c r="K1672" s="54">
        <v>55.533333329999998</v>
      </c>
      <c r="L1672" s="22"/>
      <c r="M1672" s="22"/>
      <c r="N1672" s="22"/>
      <c r="O1672" s="22"/>
    </row>
    <row r="1673" spans="2:15">
      <c r="B1673" s="22">
        <v>1667</v>
      </c>
      <c r="C1673" s="54">
        <v>55.566666669999996</v>
      </c>
      <c r="D1673" s="54">
        <v>0.13811715899999999</v>
      </c>
      <c r="E1673" s="54">
        <v>-0.103504235</v>
      </c>
      <c r="F1673" s="54"/>
      <c r="G1673" s="22">
        <v>0.52432342600000004</v>
      </c>
      <c r="H1673" s="22">
        <v>5.2888585770000003E-2</v>
      </c>
      <c r="I1673" s="22"/>
      <c r="K1673" s="54">
        <v>55.566666669999996</v>
      </c>
      <c r="L1673" s="22"/>
      <c r="M1673" s="22"/>
      <c r="N1673" s="22"/>
      <c r="O1673" s="22"/>
    </row>
    <row r="1674" spans="2:15">
      <c r="B1674" s="22">
        <v>1668</v>
      </c>
      <c r="C1674" s="54">
        <v>55.6</v>
      </c>
      <c r="D1674" s="54">
        <v>0.1348418116</v>
      </c>
      <c r="E1674" s="54">
        <v>-9.9536343030000002E-2</v>
      </c>
      <c r="F1674" s="54"/>
      <c r="G1674" s="22">
        <v>0.5260415947</v>
      </c>
      <c r="H1674" s="22">
        <v>5.5844897659999997E-2</v>
      </c>
      <c r="I1674" s="22"/>
      <c r="K1674" s="54">
        <v>55.6</v>
      </c>
      <c r="L1674" s="22"/>
      <c r="M1674" s="22"/>
      <c r="N1674" s="22"/>
      <c r="O1674" s="22"/>
    </row>
    <row r="1675" spans="2:15">
      <c r="B1675" s="22">
        <v>1669</v>
      </c>
      <c r="C1675" s="54">
        <v>55.633333329999999</v>
      </c>
      <c r="D1675" s="54">
        <v>0.13148140280000001</v>
      </c>
      <c r="E1675" s="54">
        <v>-9.7496128730000006E-2</v>
      </c>
      <c r="F1675" s="54"/>
      <c r="G1675" s="22">
        <v>0.52804641910000005</v>
      </c>
      <c r="H1675" s="22">
        <v>6.2515195139999993E-2</v>
      </c>
      <c r="I1675" s="22"/>
      <c r="K1675" s="54">
        <v>55.633333329999999</v>
      </c>
      <c r="L1675" s="22"/>
      <c r="M1675" s="22"/>
      <c r="N1675" s="22"/>
      <c r="O1675" s="22"/>
    </row>
    <row r="1676" spans="2:15">
      <c r="B1676" s="22">
        <v>1670</v>
      </c>
      <c r="C1676" s="54">
        <v>55.666666669999998</v>
      </c>
      <c r="D1676" s="54">
        <v>0.12834206970000001</v>
      </c>
      <c r="E1676" s="54">
        <v>-9.2977527709999994E-2</v>
      </c>
      <c r="F1676" s="54"/>
      <c r="G1676" s="22">
        <v>0.53020927439999999</v>
      </c>
      <c r="H1676" s="22">
        <v>6.6950635389999999E-2</v>
      </c>
      <c r="I1676" s="22"/>
      <c r="K1676" s="54">
        <v>55.666666669999998</v>
      </c>
      <c r="L1676" s="22"/>
      <c r="M1676" s="22"/>
      <c r="N1676" s="22"/>
      <c r="O1676" s="22"/>
    </row>
    <row r="1677" spans="2:15">
      <c r="B1677" s="22">
        <v>1671</v>
      </c>
      <c r="C1677" s="54">
        <v>55.7</v>
      </c>
      <c r="D1677" s="54">
        <v>0.12528290089999999</v>
      </c>
      <c r="E1677" s="54">
        <v>-8.8247185140000003E-2</v>
      </c>
      <c r="F1677" s="54"/>
      <c r="G1677" s="22">
        <v>0.53250979480000005</v>
      </c>
      <c r="H1677" s="22">
        <v>6.7563358709999993E-2</v>
      </c>
      <c r="I1677" s="22"/>
      <c r="K1677" s="54">
        <v>55.7</v>
      </c>
      <c r="L1677" s="22"/>
      <c r="M1677" s="22"/>
      <c r="N1677" s="22"/>
      <c r="O1677" s="22"/>
    </row>
    <row r="1678" spans="2:15">
      <c r="B1678" s="22">
        <v>1672</v>
      </c>
      <c r="C1678" s="54">
        <v>55.733333330000001</v>
      </c>
      <c r="D1678" s="54">
        <v>0.122458924</v>
      </c>
      <c r="E1678" s="54">
        <v>-8.2798033280000002E-2</v>
      </c>
      <c r="F1678" s="54"/>
      <c r="G1678" s="22">
        <v>0.53471349830000003</v>
      </c>
      <c r="H1678" s="22">
        <v>6.7209253189999998E-2</v>
      </c>
      <c r="I1678" s="22"/>
      <c r="K1678" s="54">
        <v>55.733333330000001</v>
      </c>
      <c r="L1678" s="22"/>
      <c r="M1678" s="22"/>
      <c r="N1678" s="22"/>
      <c r="O1678" s="22"/>
    </row>
    <row r="1679" spans="2:15">
      <c r="B1679" s="22">
        <v>1673</v>
      </c>
      <c r="C1679" s="54">
        <v>55.766666669999999</v>
      </c>
      <c r="D1679" s="54">
        <v>0.11976303200000001</v>
      </c>
      <c r="E1679" s="54">
        <v>-7.4452197639999995E-2</v>
      </c>
      <c r="F1679" s="54"/>
      <c r="G1679" s="22">
        <v>0.53699041169999995</v>
      </c>
      <c r="H1679" s="22">
        <v>6.882879117E-2</v>
      </c>
      <c r="I1679" s="22"/>
      <c r="K1679" s="54">
        <v>55.766666669999999</v>
      </c>
      <c r="L1679" s="22"/>
      <c r="M1679" s="22"/>
      <c r="N1679" s="22"/>
      <c r="O1679" s="22"/>
    </row>
    <row r="1680" spans="2:15">
      <c r="B1680" s="22">
        <v>1674</v>
      </c>
      <c r="C1680" s="54">
        <v>55.8</v>
      </c>
      <c r="D1680" s="54">
        <v>0.1174954441</v>
      </c>
      <c r="E1680" s="54">
        <v>-6.5765177899999999E-2</v>
      </c>
      <c r="F1680" s="54"/>
      <c r="G1680" s="22">
        <v>0.53930208440000005</v>
      </c>
      <c r="H1680" s="22">
        <v>7.3589304339999995E-2</v>
      </c>
      <c r="I1680" s="22"/>
      <c r="K1680" s="54">
        <v>55.8</v>
      </c>
      <c r="L1680" s="22"/>
      <c r="M1680" s="22"/>
      <c r="N1680" s="22"/>
      <c r="O1680" s="22"/>
    </row>
    <row r="1681" spans="2:15">
      <c r="B1681" s="22">
        <v>1675</v>
      </c>
      <c r="C1681" s="54">
        <v>55.833333330000002</v>
      </c>
      <c r="D1681" s="54">
        <v>0.1153786868</v>
      </c>
      <c r="E1681" s="54">
        <v>-5.8450939850000001E-2</v>
      </c>
      <c r="F1681" s="54"/>
      <c r="G1681" s="22">
        <v>0.54189636529999996</v>
      </c>
      <c r="H1681" s="22">
        <v>7.4411981360000004E-2</v>
      </c>
      <c r="I1681" s="22"/>
      <c r="K1681" s="54">
        <v>55.833333330000002</v>
      </c>
      <c r="L1681" s="22"/>
      <c r="M1681" s="22"/>
      <c r="N1681" s="22"/>
      <c r="O1681" s="22"/>
    </row>
    <row r="1682" spans="2:15">
      <c r="B1682" s="22">
        <v>1676</v>
      </c>
      <c r="C1682" s="54">
        <v>55.866666670000001</v>
      </c>
      <c r="D1682" s="54">
        <v>0.1135987148</v>
      </c>
      <c r="E1682" s="54">
        <v>-4.8664665779999998E-2</v>
      </c>
      <c r="F1682" s="54"/>
      <c r="G1682" s="22">
        <v>0.54426288310000004</v>
      </c>
      <c r="H1682" s="22">
        <v>6.9258533479999995E-2</v>
      </c>
      <c r="I1682" s="22"/>
      <c r="K1682" s="54">
        <v>55.866666670000001</v>
      </c>
      <c r="L1682" s="22"/>
      <c r="M1682" s="22"/>
      <c r="N1682" s="22"/>
      <c r="O1682" s="22"/>
    </row>
    <row r="1683" spans="2:15">
      <c r="B1683" s="22">
        <v>1677</v>
      </c>
      <c r="C1683" s="54">
        <v>55.9</v>
      </c>
      <c r="D1683" s="54">
        <v>0.11213437580000001</v>
      </c>
      <c r="E1683" s="54">
        <v>-3.94762663E-2</v>
      </c>
      <c r="F1683" s="54"/>
      <c r="G1683" s="22">
        <v>0.54651360090000001</v>
      </c>
      <c r="H1683" s="22">
        <v>6.7744746179999996E-2</v>
      </c>
      <c r="I1683" s="22"/>
      <c r="K1683" s="54">
        <v>55.9</v>
      </c>
      <c r="L1683" s="22"/>
      <c r="M1683" s="22"/>
      <c r="N1683" s="22"/>
      <c r="O1683" s="22"/>
    </row>
    <row r="1684" spans="2:15">
      <c r="B1684" s="22">
        <v>1678</v>
      </c>
      <c r="C1684" s="54">
        <v>55.933333330000004</v>
      </c>
      <c r="D1684" s="54">
        <v>0.1109669637</v>
      </c>
      <c r="E1684" s="54">
        <v>-2.8911425809999999E-2</v>
      </c>
      <c r="F1684" s="54"/>
      <c r="G1684" s="22">
        <v>0.54877919949999998</v>
      </c>
      <c r="H1684" s="22">
        <v>6.6916773969999996E-2</v>
      </c>
      <c r="I1684" s="22"/>
      <c r="K1684" s="54">
        <v>55.933333330000004</v>
      </c>
      <c r="L1684" s="22"/>
      <c r="M1684" s="22"/>
      <c r="N1684" s="22"/>
      <c r="O1684" s="22"/>
    </row>
    <row r="1685" spans="2:15">
      <c r="B1685" s="22">
        <v>1679</v>
      </c>
      <c r="C1685" s="54">
        <v>55.966666670000002</v>
      </c>
      <c r="D1685" s="54">
        <v>0.1102069474</v>
      </c>
      <c r="E1685" s="54">
        <v>-2.073141241E-2</v>
      </c>
      <c r="F1685" s="54"/>
      <c r="G1685" s="22">
        <v>0.55097471919999996</v>
      </c>
      <c r="H1685" s="22">
        <v>6.3523883619999999E-2</v>
      </c>
      <c r="I1685" s="22"/>
      <c r="K1685" s="54">
        <v>55.966666670000002</v>
      </c>
      <c r="L1685" s="22"/>
      <c r="M1685" s="22"/>
      <c r="N1685" s="22"/>
      <c r="O1685" s="22"/>
    </row>
    <row r="1686" spans="2:15">
      <c r="B1686" s="22">
        <v>1680</v>
      </c>
      <c r="C1686" s="54">
        <v>56</v>
      </c>
      <c r="D1686" s="54">
        <v>0.1095848696</v>
      </c>
      <c r="E1686" s="54">
        <v>-9.5813273870000003E-3</v>
      </c>
      <c r="F1686" s="54"/>
      <c r="G1686" s="22">
        <v>0.55301412510000003</v>
      </c>
      <c r="H1686" s="22">
        <v>6.2350029080000001E-2</v>
      </c>
      <c r="I1686" s="22"/>
      <c r="K1686" s="54">
        <v>56</v>
      </c>
      <c r="L1686" s="22"/>
      <c r="M1686" s="22"/>
      <c r="N1686" s="22"/>
      <c r="O1686" s="22"/>
    </row>
    <row r="1687" spans="2:15">
      <c r="B1687" s="22">
        <v>1681</v>
      </c>
      <c r="C1687" s="54">
        <v>56.033333329999998</v>
      </c>
      <c r="D1687" s="54">
        <v>0.10956819230000001</v>
      </c>
      <c r="E1687" s="54">
        <v>7.8037818970000004E-3</v>
      </c>
      <c r="F1687" s="54"/>
      <c r="G1687" s="22">
        <v>0.55513138780000004</v>
      </c>
      <c r="H1687" s="22">
        <v>5.7510192379999998E-2</v>
      </c>
      <c r="I1687" s="22"/>
      <c r="K1687" s="54">
        <v>56.033333329999998</v>
      </c>
      <c r="L1687" s="22"/>
      <c r="M1687" s="22"/>
      <c r="N1687" s="22"/>
      <c r="O1687" s="22"/>
    </row>
    <row r="1688" spans="2:15">
      <c r="B1688" s="22">
        <v>1682</v>
      </c>
      <c r="C1688" s="54">
        <v>56.066666669999996</v>
      </c>
      <c r="D1688" s="54">
        <v>0.1101051217</v>
      </c>
      <c r="E1688" s="54">
        <v>1.9135615089999999E-2</v>
      </c>
      <c r="F1688" s="54"/>
      <c r="G1688" s="22">
        <v>0.55684813789999998</v>
      </c>
      <c r="H1688" s="22">
        <v>5.3844799829999998E-2</v>
      </c>
      <c r="I1688" s="22"/>
      <c r="K1688" s="54">
        <v>56.066666669999996</v>
      </c>
      <c r="L1688" s="22"/>
      <c r="M1688" s="22"/>
      <c r="N1688" s="22"/>
      <c r="O1688" s="22"/>
    </row>
    <row r="1689" spans="2:15">
      <c r="B1689" s="22">
        <v>1683</v>
      </c>
      <c r="C1689" s="54">
        <v>56.1</v>
      </c>
      <c r="D1689" s="54">
        <v>0.1108438999</v>
      </c>
      <c r="E1689" s="54">
        <v>2.3962891930000001E-2</v>
      </c>
      <c r="F1689" s="54"/>
      <c r="G1689" s="22">
        <v>0.55872104109999998</v>
      </c>
      <c r="H1689" s="22">
        <v>5.1011916419999997E-2</v>
      </c>
      <c r="I1689" s="22"/>
      <c r="K1689" s="54">
        <v>56.1</v>
      </c>
      <c r="L1689" s="22"/>
      <c r="M1689" s="22"/>
      <c r="N1689" s="22"/>
      <c r="O1689" s="22"/>
    </row>
    <row r="1690" spans="2:15">
      <c r="B1690" s="22">
        <v>1684</v>
      </c>
      <c r="C1690" s="54">
        <v>56.133333329999999</v>
      </c>
      <c r="D1690" s="54">
        <v>0.1117026478</v>
      </c>
      <c r="E1690" s="54">
        <v>3.4612447310000002E-2</v>
      </c>
      <c r="F1690" s="54"/>
      <c r="G1690" s="22">
        <v>0.56024893239999995</v>
      </c>
      <c r="H1690" s="22">
        <v>4.3397705590000002E-2</v>
      </c>
      <c r="I1690" s="22"/>
      <c r="K1690" s="54">
        <v>56.133333329999999</v>
      </c>
      <c r="L1690" s="22"/>
      <c r="M1690" s="22"/>
      <c r="N1690" s="22"/>
      <c r="O1690" s="22"/>
    </row>
    <row r="1691" spans="2:15">
      <c r="B1691" s="22">
        <v>1685</v>
      </c>
      <c r="C1691" s="54">
        <v>56.166666669999998</v>
      </c>
      <c r="D1691" s="54">
        <v>0.11315139640000001</v>
      </c>
      <c r="E1691" s="54">
        <v>4.6715804350000001E-2</v>
      </c>
      <c r="F1691" s="54"/>
      <c r="G1691" s="22">
        <v>0.56161422149999995</v>
      </c>
      <c r="H1691" s="22">
        <v>3.5777014580000002E-2</v>
      </c>
      <c r="I1691" s="22"/>
      <c r="K1691" s="54">
        <v>56.166666669999998</v>
      </c>
      <c r="L1691" s="22"/>
      <c r="M1691" s="22"/>
      <c r="N1691" s="22"/>
      <c r="O1691" s="22"/>
    </row>
    <row r="1692" spans="2:15">
      <c r="B1692" s="22">
        <v>1686</v>
      </c>
      <c r="C1692" s="54">
        <v>56.2</v>
      </c>
      <c r="D1692" s="54">
        <v>0.1148170348</v>
      </c>
      <c r="E1692" s="54">
        <v>5.6933892850000001E-2</v>
      </c>
      <c r="F1692" s="54"/>
      <c r="G1692" s="22">
        <v>0.56263406670000005</v>
      </c>
      <c r="H1692" s="22">
        <v>3.2946645089999997E-2</v>
      </c>
      <c r="I1692" s="22"/>
      <c r="K1692" s="54">
        <v>56.2</v>
      </c>
      <c r="L1692" s="22"/>
      <c r="M1692" s="22"/>
      <c r="N1692" s="22"/>
      <c r="O1692" s="22"/>
    </row>
    <row r="1693" spans="2:15">
      <c r="B1693" s="22">
        <v>1687</v>
      </c>
      <c r="C1693" s="54">
        <v>56.233333330000001</v>
      </c>
      <c r="D1693" s="54">
        <v>0.1169469893</v>
      </c>
      <c r="E1693" s="54">
        <v>7.0901341909999999E-2</v>
      </c>
      <c r="F1693" s="54"/>
      <c r="G1693" s="22">
        <v>0.56381066449999995</v>
      </c>
      <c r="H1693" s="22">
        <v>3.1050002689999998E-2</v>
      </c>
      <c r="I1693" s="22"/>
      <c r="K1693" s="54">
        <v>56.233333330000001</v>
      </c>
      <c r="L1693" s="22"/>
      <c r="M1693" s="22"/>
      <c r="N1693" s="22"/>
      <c r="O1693" s="22"/>
    </row>
    <row r="1694" spans="2:15">
      <c r="B1694" s="22">
        <v>1688</v>
      </c>
      <c r="C1694" s="54">
        <v>56.266666669999999</v>
      </c>
      <c r="D1694" s="54">
        <v>0.1195437909</v>
      </c>
      <c r="E1694" s="54">
        <v>7.7239420259999997E-2</v>
      </c>
      <c r="F1694" s="54"/>
      <c r="G1694" s="22">
        <v>0.56470406679999996</v>
      </c>
      <c r="H1694" s="22">
        <v>2.1469556300000001E-2</v>
      </c>
      <c r="I1694" s="22"/>
      <c r="K1694" s="54">
        <v>56.266666669999999</v>
      </c>
      <c r="L1694" s="22"/>
      <c r="M1694" s="22"/>
      <c r="N1694" s="22"/>
      <c r="O1694" s="22"/>
    </row>
    <row r="1695" spans="2:15">
      <c r="B1695" s="22">
        <v>1689</v>
      </c>
      <c r="C1695" s="54">
        <v>56.3</v>
      </c>
      <c r="D1695" s="54">
        <v>0.122096284</v>
      </c>
      <c r="E1695" s="54">
        <v>8.6481026969999999E-2</v>
      </c>
      <c r="F1695" s="54"/>
      <c r="G1695" s="22">
        <v>0.56524196819999994</v>
      </c>
      <c r="H1695" s="22">
        <v>1.2562730580000001E-2</v>
      </c>
      <c r="I1695" s="22"/>
      <c r="K1695" s="54">
        <v>56.3</v>
      </c>
      <c r="L1695" s="22"/>
      <c r="M1695" s="22"/>
      <c r="N1695" s="22"/>
      <c r="O1695" s="22"/>
    </row>
    <row r="1696" spans="2:15">
      <c r="B1696" s="22">
        <v>1690</v>
      </c>
      <c r="C1696" s="54">
        <v>56.333333330000002</v>
      </c>
      <c r="D1696" s="54">
        <v>0.12530919269999999</v>
      </c>
      <c r="E1696" s="54">
        <v>9.6509925410000003E-2</v>
      </c>
      <c r="F1696" s="54"/>
      <c r="G1696" s="22">
        <v>0.56554158219999995</v>
      </c>
      <c r="H1696" s="22">
        <v>6.9653434599999996E-3</v>
      </c>
      <c r="I1696" s="22"/>
      <c r="K1696" s="54">
        <v>56.333333330000002</v>
      </c>
      <c r="L1696" s="22"/>
      <c r="M1696" s="22"/>
      <c r="N1696" s="22"/>
      <c r="O1696" s="22"/>
    </row>
    <row r="1697" spans="2:15">
      <c r="B1697" s="22">
        <v>1691</v>
      </c>
      <c r="C1697" s="54">
        <v>56.366666670000001</v>
      </c>
      <c r="D1697" s="54">
        <v>0.128530279</v>
      </c>
      <c r="E1697" s="54">
        <v>0.1029104544</v>
      </c>
      <c r="F1697" s="54"/>
      <c r="G1697" s="22">
        <v>0.56570632450000002</v>
      </c>
      <c r="H1697" s="22">
        <v>1.933540182E-3</v>
      </c>
      <c r="I1697" s="22"/>
      <c r="K1697" s="54">
        <v>56.366666670000001</v>
      </c>
      <c r="L1697" s="22"/>
      <c r="M1697" s="22"/>
      <c r="N1697" s="22"/>
      <c r="O1697" s="22"/>
    </row>
    <row r="1698" spans="2:15">
      <c r="B1698" s="22">
        <v>1692</v>
      </c>
      <c r="C1698" s="54">
        <v>56.4</v>
      </c>
      <c r="D1698" s="54">
        <v>0.13216988969999999</v>
      </c>
      <c r="E1698" s="54">
        <v>0.1098877992</v>
      </c>
      <c r="F1698" s="54"/>
      <c r="G1698" s="22">
        <v>0.56567048490000005</v>
      </c>
      <c r="H1698" s="22">
        <v>-2.7900226829999999E-3</v>
      </c>
      <c r="I1698" s="22"/>
      <c r="K1698" s="54">
        <v>56.4</v>
      </c>
      <c r="L1698" s="22"/>
      <c r="M1698" s="22"/>
      <c r="N1698" s="22"/>
      <c r="O1698" s="22"/>
    </row>
    <row r="1699" spans="2:15">
      <c r="B1699" s="22">
        <v>1693</v>
      </c>
      <c r="C1699" s="54">
        <v>56.433333330000004</v>
      </c>
      <c r="D1699" s="54">
        <v>0.13585613229999999</v>
      </c>
      <c r="E1699" s="54">
        <v>0.1145951835</v>
      </c>
      <c r="F1699" s="54"/>
      <c r="G1699" s="22">
        <v>0.56552032289999998</v>
      </c>
      <c r="H1699" s="22">
        <v>-5.0288568990000003E-3</v>
      </c>
      <c r="I1699" s="22"/>
      <c r="K1699" s="54">
        <v>56.433333330000004</v>
      </c>
      <c r="L1699" s="22"/>
      <c r="M1699" s="22"/>
      <c r="N1699" s="22"/>
      <c r="O1699" s="22"/>
    </row>
    <row r="1700" spans="2:15">
      <c r="B1700" s="22">
        <v>1694</v>
      </c>
      <c r="C1700" s="54">
        <v>56.466666670000002</v>
      </c>
      <c r="D1700" s="54">
        <v>0.13980956859999999</v>
      </c>
      <c r="E1700" s="54">
        <v>0.1206789526</v>
      </c>
      <c r="F1700" s="54"/>
      <c r="G1700" s="22">
        <v>0.56533522780000001</v>
      </c>
      <c r="H1700" s="22">
        <v>-1.150466266E-2</v>
      </c>
      <c r="I1700" s="22"/>
      <c r="K1700" s="54">
        <v>56.466666670000002</v>
      </c>
      <c r="L1700" s="22"/>
      <c r="M1700" s="22"/>
      <c r="N1700" s="22"/>
      <c r="O1700" s="22"/>
    </row>
    <row r="1701" spans="2:15">
      <c r="B1701" s="22">
        <v>1695</v>
      </c>
      <c r="C1701" s="54">
        <v>56.5</v>
      </c>
      <c r="D1701" s="54">
        <v>0.1439013958</v>
      </c>
      <c r="E1701" s="54">
        <v>0.1264735448</v>
      </c>
      <c r="F1701" s="54"/>
      <c r="G1701" s="22">
        <v>0.5647533454</v>
      </c>
      <c r="H1701" s="22">
        <v>-1.8959973049999999E-2</v>
      </c>
      <c r="I1701" s="22"/>
      <c r="K1701" s="54">
        <v>56.5</v>
      </c>
      <c r="L1701" s="22"/>
      <c r="M1701" s="22"/>
      <c r="N1701" s="22"/>
      <c r="O1701" s="22"/>
    </row>
    <row r="1702" spans="2:15">
      <c r="B1702" s="22">
        <v>1696</v>
      </c>
      <c r="C1702" s="54">
        <v>56.533333329999998</v>
      </c>
      <c r="D1702" s="54">
        <v>0.14824113820000001</v>
      </c>
      <c r="E1702" s="54">
        <v>0.12940447969999999</v>
      </c>
      <c r="F1702" s="54"/>
      <c r="G1702" s="22">
        <v>0.5640712296</v>
      </c>
      <c r="H1702" s="22">
        <v>-2.1369078829999999E-2</v>
      </c>
      <c r="I1702" s="22"/>
      <c r="K1702" s="54">
        <v>56.533333329999998</v>
      </c>
      <c r="L1702" s="22"/>
      <c r="M1702" s="22"/>
      <c r="N1702" s="22"/>
      <c r="O1702" s="22"/>
    </row>
    <row r="1703" spans="2:15">
      <c r="B1703" s="22">
        <v>1697</v>
      </c>
      <c r="C1703" s="54">
        <v>56.566666669999996</v>
      </c>
      <c r="D1703" s="54">
        <v>0.15252836110000001</v>
      </c>
      <c r="E1703" s="54">
        <v>0.12662448849999999</v>
      </c>
      <c r="F1703" s="54"/>
      <c r="G1703" s="22">
        <v>0.56332874020000001</v>
      </c>
      <c r="H1703" s="22">
        <v>-2.3695883630000001E-2</v>
      </c>
      <c r="I1703" s="22"/>
      <c r="K1703" s="54">
        <v>56.566666669999996</v>
      </c>
      <c r="L1703" s="22"/>
      <c r="M1703" s="22"/>
      <c r="N1703" s="22"/>
      <c r="O1703" s="22"/>
    </row>
    <row r="1704" spans="2:15">
      <c r="B1704" s="22">
        <v>1698</v>
      </c>
      <c r="C1704" s="54">
        <v>56.6</v>
      </c>
      <c r="D1704" s="54">
        <v>0.15668277080000001</v>
      </c>
      <c r="E1704" s="54">
        <v>0.1243729636</v>
      </c>
      <c r="F1704" s="54"/>
      <c r="G1704" s="22">
        <v>0.56249150400000003</v>
      </c>
      <c r="H1704" s="22">
        <v>-2.7246119579999999E-2</v>
      </c>
      <c r="I1704" s="22"/>
      <c r="K1704" s="54">
        <v>56.6</v>
      </c>
      <c r="L1704" s="22"/>
      <c r="M1704" s="22"/>
      <c r="N1704" s="22"/>
      <c r="O1704" s="22"/>
    </row>
    <row r="1705" spans="2:15">
      <c r="B1705" s="22">
        <v>1699</v>
      </c>
      <c r="C1705" s="54">
        <v>56.633333329999999</v>
      </c>
      <c r="D1705" s="54">
        <v>0.16081989199999999</v>
      </c>
      <c r="E1705" s="54">
        <v>0.12719420079999999</v>
      </c>
      <c r="F1705" s="54"/>
      <c r="G1705" s="22">
        <v>0.56151233219999996</v>
      </c>
      <c r="H1705" s="22">
        <v>-3.1110553589999999E-2</v>
      </c>
      <c r="I1705" s="22"/>
      <c r="K1705" s="54">
        <v>56.633333329999999</v>
      </c>
      <c r="L1705" s="22"/>
      <c r="M1705" s="22"/>
      <c r="N1705" s="22"/>
      <c r="O1705" s="22"/>
    </row>
    <row r="1706" spans="2:15">
      <c r="B1706" s="22">
        <v>1700</v>
      </c>
      <c r="C1706" s="54">
        <v>56.666666669999998</v>
      </c>
      <c r="D1706" s="54">
        <v>0.16516238420000001</v>
      </c>
      <c r="E1706" s="54">
        <v>0.1281312362</v>
      </c>
      <c r="F1706" s="54"/>
      <c r="G1706" s="22">
        <v>0.56041746709999996</v>
      </c>
      <c r="H1706" s="22">
        <v>-3.5090187500000002E-2</v>
      </c>
      <c r="I1706" s="22"/>
      <c r="K1706" s="54">
        <v>56.666666669999998</v>
      </c>
      <c r="L1706" s="22"/>
      <c r="M1706" s="22"/>
      <c r="N1706" s="22"/>
      <c r="O1706" s="22"/>
    </row>
    <row r="1707" spans="2:15">
      <c r="B1707" s="22">
        <v>1701</v>
      </c>
      <c r="C1707" s="54">
        <v>56.7</v>
      </c>
      <c r="D1707" s="54">
        <v>0.1693619744</v>
      </c>
      <c r="E1707" s="54">
        <v>0.1218494884</v>
      </c>
      <c r="F1707" s="54"/>
      <c r="G1707" s="22">
        <v>0.55917298640000002</v>
      </c>
      <c r="H1707" s="22">
        <v>-3.3509848350000003E-2</v>
      </c>
      <c r="I1707" s="22"/>
      <c r="K1707" s="54">
        <v>56.7</v>
      </c>
      <c r="L1707" s="22"/>
      <c r="M1707" s="22"/>
      <c r="N1707" s="22"/>
      <c r="O1707" s="22"/>
    </row>
    <row r="1708" spans="2:15">
      <c r="B1708" s="22">
        <v>1702</v>
      </c>
      <c r="C1708" s="54">
        <v>56.733333330000001</v>
      </c>
      <c r="D1708" s="54">
        <v>0.1732856834</v>
      </c>
      <c r="E1708" s="54">
        <v>0.1177457764</v>
      </c>
      <c r="F1708" s="54"/>
      <c r="G1708" s="22">
        <v>0.55818347720000006</v>
      </c>
      <c r="H1708" s="22">
        <v>-3.3989406059999998E-2</v>
      </c>
      <c r="I1708" s="22"/>
      <c r="K1708" s="54">
        <v>56.733333330000001</v>
      </c>
      <c r="L1708" s="22"/>
      <c r="M1708" s="22"/>
      <c r="N1708" s="22"/>
      <c r="O1708" s="22"/>
    </row>
    <row r="1709" spans="2:15">
      <c r="B1709" s="22">
        <v>1703</v>
      </c>
      <c r="C1709" s="54">
        <v>56.766666669999999</v>
      </c>
      <c r="D1709" s="54">
        <v>0.17721169279999999</v>
      </c>
      <c r="E1709" s="54">
        <v>0.11757027940000001</v>
      </c>
      <c r="F1709" s="54"/>
      <c r="G1709" s="22">
        <v>0.55690702599999997</v>
      </c>
      <c r="H1709" s="22">
        <v>-3.37078346E-2</v>
      </c>
      <c r="I1709" s="22"/>
      <c r="K1709" s="54">
        <v>56.766666669999999</v>
      </c>
      <c r="L1709" s="22"/>
      <c r="M1709" s="22"/>
      <c r="N1709" s="22"/>
      <c r="O1709" s="22"/>
    </row>
    <row r="1710" spans="2:15">
      <c r="B1710" s="22">
        <v>1704</v>
      </c>
      <c r="C1710" s="54">
        <v>56.8</v>
      </c>
      <c r="D1710" s="54">
        <v>0.181123702</v>
      </c>
      <c r="E1710" s="54">
        <v>0.10849241029999999</v>
      </c>
      <c r="F1710" s="54"/>
      <c r="G1710" s="22">
        <v>0.55593628819999996</v>
      </c>
      <c r="H1710" s="22">
        <v>-3.4245178330000001E-2</v>
      </c>
      <c r="I1710" s="22"/>
      <c r="K1710" s="54">
        <v>56.8</v>
      </c>
      <c r="L1710" s="22"/>
      <c r="M1710" s="22"/>
      <c r="N1710" s="22"/>
      <c r="O1710" s="22"/>
    </row>
    <row r="1711" spans="2:15">
      <c r="B1711" s="22">
        <v>1705</v>
      </c>
      <c r="C1711" s="54">
        <v>56.833333330000002</v>
      </c>
      <c r="D1711" s="54">
        <v>0.18444452019999999</v>
      </c>
      <c r="E1711" s="54">
        <v>9.850178993E-2</v>
      </c>
      <c r="F1711" s="54"/>
      <c r="G1711" s="22">
        <v>0.55462401409999995</v>
      </c>
      <c r="H1711" s="22">
        <v>-3.8452111419999997E-2</v>
      </c>
      <c r="I1711" s="22"/>
      <c r="K1711" s="54">
        <v>56.833333330000002</v>
      </c>
      <c r="L1711" s="22"/>
      <c r="M1711" s="22"/>
      <c r="N1711" s="22"/>
      <c r="O1711" s="22"/>
    </row>
    <row r="1712" spans="2:15">
      <c r="B1712" s="22">
        <v>1706</v>
      </c>
      <c r="C1712" s="54">
        <v>56.866666670000001</v>
      </c>
      <c r="D1712" s="54">
        <v>0.18769048799999999</v>
      </c>
      <c r="E1712" s="54">
        <v>9.3103793850000005E-2</v>
      </c>
      <c r="F1712" s="54"/>
      <c r="G1712" s="22">
        <v>0.55337281410000005</v>
      </c>
      <c r="H1712" s="22">
        <v>-3.3732217430000003E-2</v>
      </c>
      <c r="I1712" s="22"/>
      <c r="K1712" s="54">
        <v>56.866666670000001</v>
      </c>
      <c r="L1712" s="22"/>
      <c r="M1712" s="22"/>
      <c r="N1712" s="22"/>
      <c r="O1712" s="22"/>
    </row>
    <row r="1713" spans="2:15">
      <c r="B1713" s="22">
        <v>1707</v>
      </c>
      <c r="C1713" s="54">
        <v>56.9</v>
      </c>
      <c r="D1713" s="54">
        <v>0.19065143979999999</v>
      </c>
      <c r="E1713" s="54">
        <v>8.0621896770000007E-2</v>
      </c>
      <c r="F1713" s="54"/>
      <c r="G1713" s="22">
        <v>0.55237519960000003</v>
      </c>
      <c r="H1713" s="22">
        <v>-2.9972435259999999E-2</v>
      </c>
      <c r="I1713" s="22"/>
      <c r="K1713" s="54">
        <v>56.9</v>
      </c>
      <c r="L1713" s="22"/>
      <c r="M1713" s="22"/>
      <c r="N1713" s="22"/>
      <c r="O1713" s="22"/>
    </row>
    <row r="1714" spans="2:15">
      <c r="B1714" s="22">
        <v>1708</v>
      </c>
      <c r="C1714" s="54">
        <v>56.933333330000004</v>
      </c>
      <c r="D1714" s="54">
        <v>0.19306528110000001</v>
      </c>
      <c r="E1714" s="54">
        <v>7.0869220019999998E-2</v>
      </c>
      <c r="F1714" s="54"/>
      <c r="G1714" s="22">
        <v>0.5513746518</v>
      </c>
      <c r="H1714" s="22">
        <v>-3.040473158E-2</v>
      </c>
      <c r="I1714" s="22"/>
      <c r="K1714" s="54">
        <v>56.933333330000004</v>
      </c>
      <c r="L1714" s="22"/>
      <c r="M1714" s="22"/>
      <c r="N1714" s="22"/>
      <c r="O1714" s="22"/>
    </row>
    <row r="1715" spans="2:15">
      <c r="B1715" s="22">
        <v>1709</v>
      </c>
      <c r="C1715" s="54">
        <v>56.966666670000002</v>
      </c>
      <c r="D1715" s="54">
        <v>0.1953760544</v>
      </c>
      <c r="E1715" s="54">
        <v>6.4260875290000005E-2</v>
      </c>
      <c r="F1715" s="54"/>
      <c r="G1715" s="22">
        <v>0.55034821749999996</v>
      </c>
      <c r="H1715" s="22">
        <v>-2.7577599089999998E-2</v>
      </c>
      <c r="I1715" s="22"/>
      <c r="K1715" s="54">
        <v>56.966666670000002</v>
      </c>
      <c r="L1715" s="22"/>
      <c r="M1715" s="22"/>
      <c r="N1715" s="22"/>
      <c r="O1715" s="22"/>
    </row>
    <row r="1716" spans="2:15">
      <c r="B1716" s="22">
        <v>1710</v>
      </c>
      <c r="C1716" s="54">
        <v>57</v>
      </c>
      <c r="D1716" s="54">
        <v>0.1973493395</v>
      </c>
      <c r="E1716" s="54">
        <v>5.1630432759999997E-2</v>
      </c>
      <c r="F1716" s="54"/>
      <c r="G1716" s="22">
        <v>0.54953614520000005</v>
      </c>
      <c r="H1716" s="22">
        <v>-2.363199149E-2</v>
      </c>
      <c r="I1716" s="22"/>
      <c r="K1716" s="54">
        <v>57</v>
      </c>
      <c r="L1716" s="22"/>
      <c r="M1716" s="22"/>
      <c r="N1716" s="22"/>
      <c r="O1716" s="22"/>
    </row>
    <row r="1717" spans="2:15">
      <c r="B1717" s="22">
        <v>1711</v>
      </c>
      <c r="C1717" s="54">
        <v>57.033333329999998</v>
      </c>
      <c r="D1717" s="54">
        <v>0.1988180833</v>
      </c>
      <c r="E1717" s="54">
        <v>3.7551172170000001E-2</v>
      </c>
      <c r="F1717" s="54"/>
      <c r="G1717" s="22">
        <v>0.54877275140000004</v>
      </c>
      <c r="H1717" s="22">
        <v>-2.2331408380000001E-2</v>
      </c>
      <c r="I1717" s="22"/>
      <c r="K1717" s="54">
        <v>57.033333329999998</v>
      </c>
      <c r="L1717" s="22"/>
      <c r="M1717" s="22"/>
      <c r="N1717" s="22"/>
      <c r="O1717" s="22"/>
    </row>
    <row r="1718" spans="2:15">
      <c r="B1718" s="22">
        <v>1712</v>
      </c>
      <c r="C1718" s="54">
        <v>57.066666669999996</v>
      </c>
      <c r="D1718" s="54">
        <v>0.199852751</v>
      </c>
      <c r="E1718" s="54">
        <v>2.6028314569999999E-2</v>
      </c>
      <c r="F1718" s="54"/>
      <c r="G1718" s="22">
        <v>0.54804738460000002</v>
      </c>
      <c r="H1718" s="22">
        <v>-1.8214654909999999E-2</v>
      </c>
      <c r="I1718" s="22"/>
      <c r="K1718" s="54">
        <v>57.066666669999996</v>
      </c>
      <c r="L1718" s="22"/>
      <c r="M1718" s="22"/>
      <c r="N1718" s="22"/>
      <c r="O1718" s="22"/>
    </row>
    <row r="1719" spans="2:15">
      <c r="B1719" s="22">
        <v>1713</v>
      </c>
      <c r="C1719" s="54">
        <v>57.1</v>
      </c>
      <c r="D1719" s="54">
        <v>0.20055330430000001</v>
      </c>
      <c r="E1719" s="54">
        <v>1.654393589E-2</v>
      </c>
      <c r="F1719" s="54"/>
      <c r="G1719" s="22">
        <v>0.54755844109999996</v>
      </c>
      <c r="H1719" s="22">
        <v>-1.303695918E-2</v>
      </c>
      <c r="I1719" s="22"/>
      <c r="K1719" s="54">
        <v>57.1</v>
      </c>
      <c r="L1719" s="22"/>
      <c r="M1719" s="22"/>
      <c r="N1719" s="22"/>
      <c r="O1719" s="22"/>
    </row>
    <row r="1720" spans="2:15">
      <c r="B1720" s="22">
        <v>1714</v>
      </c>
      <c r="C1720" s="54">
        <v>57.133333329999999</v>
      </c>
      <c r="D1720" s="54">
        <v>0.20095568</v>
      </c>
      <c r="E1720" s="54">
        <v>4.3957958429999998E-3</v>
      </c>
      <c r="F1720" s="54"/>
      <c r="G1720" s="22">
        <v>0.54717825399999998</v>
      </c>
      <c r="H1720" s="22">
        <v>-8.2016610960000003E-3</v>
      </c>
      <c r="I1720" s="22"/>
      <c r="K1720" s="54">
        <v>57.133333329999999</v>
      </c>
      <c r="L1720" s="22"/>
      <c r="M1720" s="22"/>
      <c r="N1720" s="22"/>
      <c r="O1720" s="22"/>
    </row>
    <row r="1721" spans="2:15">
      <c r="B1721" s="22">
        <v>1715</v>
      </c>
      <c r="C1721" s="54">
        <v>57.166666669999998</v>
      </c>
      <c r="D1721" s="54">
        <v>0.2008463573</v>
      </c>
      <c r="E1721" s="54">
        <v>-9.9765632580000006E-3</v>
      </c>
      <c r="F1721" s="54"/>
      <c r="G1721" s="22">
        <v>0.54701166359999998</v>
      </c>
      <c r="H1721" s="22">
        <v>-4.8522487780000003E-3</v>
      </c>
      <c r="I1721" s="22"/>
      <c r="K1721" s="54">
        <v>57.166666669999998</v>
      </c>
      <c r="L1721" s="22"/>
      <c r="M1721" s="22"/>
      <c r="N1721" s="22"/>
      <c r="O1721" s="22"/>
    </row>
    <row r="1722" spans="2:15">
      <c r="B1722" s="22">
        <v>1716</v>
      </c>
      <c r="C1722" s="54">
        <v>57.2</v>
      </c>
      <c r="D1722" s="54">
        <v>0.20029057580000001</v>
      </c>
      <c r="E1722" s="54">
        <v>-2.041360486E-2</v>
      </c>
      <c r="F1722" s="54"/>
      <c r="G1722" s="22">
        <v>0.5468547708</v>
      </c>
      <c r="H1722" s="22">
        <v>-3.7864305970000001E-3</v>
      </c>
      <c r="I1722" s="22"/>
      <c r="K1722" s="54">
        <v>57.2</v>
      </c>
      <c r="L1722" s="22"/>
      <c r="M1722" s="22"/>
      <c r="N1722" s="22"/>
      <c r="O1722" s="22"/>
    </row>
    <row r="1723" spans="2:15">
      <c r="B1723" s="22">
        <v>1717</v>
      </c>
      <c r="C1723" s="54">
        <v>57.233333330000001</v>
      </c>
      <c r="D1723" s="54">
        <v>0.19948545030000001</v>
      </c>
      <c r="E1723" s="54">
        <v>-3.3178589360000003E-2</v>
      </c>
      <c r="F1723" s="54"/>
      <c r="G1723" s="22">
        <v>0.5467592349</v>
      </c>
      <c r="H1723" s="22">
        <v>1.2006062639999999E-3</v>
      </c>
      <c r="I1723" s="22"/>
      <c r="K1723" s="54">
        <v>57.233333330000001</v>
      </c>
      <c r="L1723" s="22"/>
      <c r="M1723" s="22"/>
      <c r="N1723" s="22"/>
      <c r="O1723" s="22"/>
    </row>
    <row r="1724" spans="2:15">
      <c r="B1724" s="22">
        <v>1718</v>
      </c>
      <c r="C1724" s="54">
        <v>57.266666669999999</v>
      </c>
      <c r="D1724" s="54">
        <v>0.1980786699</v>
      </c>
      <c r="E1724" s="54">
        <v>-4.4454059339999998E-2</v>
      </c>
      <c r="F1724" s="54"/>
      <c r="G1724" s="22">
        <v>0.54693481119999998</v>
      </c>
      <c r="H1724" s="22">
        <v>6.9945338870000002E-3</v>
      </c>
      <c r="I1724" s="22"/>
      <c r="K1724" s="54">
        <v>57.266666669999999</v>
      </c>
      <c r="L1724" s="22"/>
      <c r="M1724" s="22"/>
      <c r="N1724" s="22"/>
      <c r="O1724" s="22"/>
    </row>
    <row r="1725" spans="2:15">
      <c r="B1725" s="22">
        <v>1719</v>
      </c>
      <c r="C1725" s="54">
        <v>57.3</v>
      </c>
      <c r="D1725" s="54">
        <v>0.19652184640000001</v>
      </c>
      <c r="E1725" s="54">
        <v>-5.5908651150000002E-2</v>
      </c>
      <c r="F1725" s="54"/>
      <c r="G1725" s="22">
        <v>0.5472255372</v>
      </c>
      <c r="H1725" s="22">
        <v>8.5409315249999999E-3</v>
      </c>
      <c r="I1725" s="22"/>
      <c r="K1725" s="54">
        <v>57.3</v>
      </c>
      <c r="L1725" s="22"/>
      <c r="M1725" s="22"/>
      <c r="N1725" s="22"/>
      <c r="O1725" s="22"/>
    </row>
    <row r="1726" spans="2:15">
      <c r="B1726" s="22">
        <v>1720</v>
      </c>
      <c r="C1726" s="54">
        <v>57.333333330000002</v>
      </c>
      <c r="D1726" s="54">
        <v>0.19435142650000001</v>
      </c>
      <c r="E1726" s="54">
        <v>-7.1889548400000003E-2</v>
      </c>
      <c r="F1726" s="54"/>
      <c r="G1726" s="22">
        <v>0.54750420659999999</v>
      </c>
      <c r="H1726" s="22">
        <v>1.1784832219999999E-2</v>
      </c>
      <c r="I1726" s="22"/>
      <c r="K1726" s="54">
        <v>57.333333330000002</v>
      </c>
      <c r="L1726" s="22"/>
      <c r="M1726" s="22"/>
      <c r="N1726" s="22"/>
      <c r="O1726" s="22"/>
    </row>
    <row r="1727" spans="2:15">
      <c r="B1727" s="22">
        <v>1721</v>
      </c>
      <c r="C1727" s="54">
        <v>57.366666670000001</v>
      </c>
      <c r="D1727" s="54">
        <v>0.19172920979999999</v>
      </c>
      <c r="E1727" s="54">
        <v>-7.9502315879999993E-2</v>
      </c>
      <c r="F1727" s="54"/>
      <c r="G1727" s="22">
        <v>0.54801119269999998</v>
      </c>
      <c r="H1727" s="22">
        <v>1.7604767699999999E-2</v>
      </c>
      <c r="I1727" s="22"/>
      <c r="K1727" s="54">
        <v>57.366666670000001</v>
      </c>
      <c r="L1727" s="22"/>
      <c r="M1727" s="22"/>
      <c r="N1727" s="22"/>
      <c r="O1727" s="22"/>
    </row>
    <row r="1728" spans="2:15">
      <c r="B1728" s="22">
        <v>1722</v>
      </c>
      <c r="C1728" s="54">
        <v>57.4</v>
      </c>
      <c r="D1728" s="54">
        <v>0.1890512721</v>
      </c>
      <c r="E1728" s="54">
        <v>-8.8992033109999993E-2</v>
      </c>
      <c r="F1728" s="54"/>
      <c r="G1728" s="22">
        <v>0.5486778578</v>
      </c>
      <c r="H1728" s="22">
        <v>2.0743849490000001E-2</v>
      </c>
      <c r="I1728" s="22"/>
      <c r="K1728" s="54">
        <v>57.4</v>
      </c>
      <c r="L1728" s="22"/>
      <c r="M1728" s="22"/>
      <c r="N1728" s="22"/>
      <c r="O1728" s="22"/>
    </row>
    <row r="1729" spans="2:15">
      <c r="B1729" s="22">
        <v>1723</v>
      </c>
      <c r="C1729" s="54">
        <v>57.433333330000004</v>
      </c>
      <c r="D1729" s="54">
        <v>0.18579640759999999</v>
      </c>
      <c r="E1729" s="54">
        <v>-9.5996746790000004E-2</v>
      </c>
      <c r="F1729" s="54"/>
      <c r="G1729" s="22">
        <v>0.54939411599999999</v>
      </c>
      <c r="H1729" s="22">
        <v>2.171861634E-2</v>
      </c>
      <c r="I1729" s="22"/>
      <c r="K1729" s="54">
        <v>57.433333330000004</v>
      </c>
      <c r="L1729" s="22"/>
      <c r="M1729" s="22"/>
      <c r="N1729" s="22"/>
      <c r="O1729" s="22"/>
    </row>
    <row r="1730" spans="2:15">
      <c r="B1730" s="22">
        <v>1724</v>
      </c>
      <c r="C1730" s="54">
        <v>57.466666670000002</v>
      </c>
      <c r="D1730" s="54">
        <v>0.18265148889999999</v>
      </c>
      <c r="E1730" s="54">
        <v>-0.10230436699999999</v>
      </c>
      <c r="F1730" s="54"/>
      <c r="G1730" s="22">
        <v>0.55012576550000003</v>
      </c>
      <c r="H1730" s="22">
        <v>2.2577933630000002E-2</v>
      </c>
      <c r="I1730" s="22"/>
      <c r="K1730" s="54">
        <v>57.466666670000002</v>
      </c>
      <c r="L1730" s="22"/>
      <c r="M1730" s="22"/>
      <c r="N1730" s="22"/>
      <c r="O1730" s="22"/>
    </row>
    <row r="1731" spans="2:15">
      <c r="B1731" s="22">
        <v>1725</v>
      </c>
      <c r="C1731" s="54">
        <v>57.5</v>
      </c>
      <c r="D1731" s="54">
        <v>0.1789761165</v>
      </c>
      <c r="E1731" s="54">
        <v>-0.11227357540000001</v>
      </c>
      <c r="F1731" s="54"/>
      <c r="G1731" s="22">
        <v>0.55089931160000005</v>
      </c>
      <c r="H1731" s="22">
        <v>2.308553554E-2</v>
      </c>
      <c r="I1731" s="22"/>
      <c r="K1731" s="54">
        <v>57.5</v>
      </c>
      <c r="L1731" s="22"/>
      <c r="M1731" s="22"/>
      <c r="N1731" s="22"/>
      <c r="O1731" s="22"/>
    </row>
    <row r="1732" spans="2:15">
      <c r="B1732" s="22">
        <v>1726</v>
      </c>
      <c r="C1732" s="54">
        <v>57.533333329999998</v>
      </c>
      <c r="D1732" s="54">
        <v>0.17516658390000001</v>
      </c>
      <c r="E1732" s="54">
        <v>-0.11937150119999999</v>
      </c>
      <c r="F1732" s="54"/>
      <c r="G1732" s="22">
        <v>0.55166480120000005</v>
      </c>
      <c r="H1732" s="22">
        <v>2.4192098249999999E-2</v>
      </c>
      <c r="I1732" s="22"/>
      <c r="K1732" s="54">
        <v>57.533333329999998</v>
      </c>
      <c r="L1732" s="22"/>
      <c r="M1732" s="22"/>
      <c r="N1732" s="22"/>
      <c r="O1732" s="22"/>
    </row>
    <row r="1733" spans="2:15">
      <c r="B1733" s="22">
        <v>1727</v>
      </c>
      <c r="C1733" s="54">
        <v>57.566666669999996</v>
      </c>
      <c r="D1733" s="54">
        <v>0.1710180164</v>
      </c>
      <c r="E1733" s="54">
        <v>-0.12718624419999999</v>
      </c>
      <c r="F1733" s="54"/>
      <c r="G1733" s="22">
        <v>0.5525121181</v>
      </c>
      <c r="H1733" s="22">
        <v>2.8327512709999999E-2</v>
      </c>
      <c r="I1733" s="22"/>
      <c r="K1733" s="54">
        <v>57.566666669999996</v>
      </c>
      <c r="L1733" s="22"/>
      <c r="M1733" s="22"/>
      <c r="N1733" s="22"/>
      <c r="O1733" s="22"/>
    </row>
    <row r="1734" spans="2:15">
      <c r="B1734" s="22">
        <v>1728</v>
      </c>
      <c r="C1734" s="54">
        <v>57.6</v>
      </c>
      <c r="D1734" s="54">
        <v>0.16668750099999999</v>
      </c>
      <c r="E1734" s="54">
        <v>-0.12708530230000001</v>
      </c>
      <c r="F1734" s="54"/>
      <c r="G1734" s="22">
        <v>0.55355330209999998</v>
      </c>
      <c r="H1734" s="22">
        <v>2.9931941359999999E-2</v>
      </c>
      <c r="I1734" s="22"/>
      <c r="K1734" s="54">
        <v>57.6</v>
      </c>
      <c r="L1734" s="22"/>
      <c r="M1734" s="22"/>
      <c r="N1734" s="22"/>
      <c r="O1734" s="22"/>
    </row>
    <row r="1735" spans="2:15">
      <c r="B1735" s="22">
        <v>1729</v>
      </c>
      <c r="C1735" s="54">
        <v>57.633333329999999</v>
      </c>
      <c r="D1735" s="54">
        <v>0.1625456629</v>
      </c>
      <c r="E1735" s="54">
        <v>-0.1303049432</v>
      </c>
      <c r="F1735" s="54"/>
      <c r="G1735" s="22">
        <v>0.55450758089999996</v>
      </c>
      <c r="H1735" s="22">
        <v>2.627612973E-2</v>
      </c>
      <c r="I1735" s="22"/>
      <c r="K1735" s="54">
        <v>57.633333329999999</v>
      </c>
      <c r="L1735" s="22"/>
      <c r="M1735" s="22"/>
      <c r="N1735" s="22"/>
      <c r="O1735" s="22"/>
    </row>
    <row r="1736" spans="2:15">
      <c r="B1736" s="22">
        <v>1730</v>
      </c>
      <c r="C1736" s="54">
        <v>57.666666669999998</v>
      </c>
      <c r="D1736" s="54">
        <v>0.1580005048</v>
      </c>
      <c r="E1736" s="54">
        <v>-0.13239722940000001</v>
      </c>
      <c r="F1736" s="54"/>
      <c r="G1736" s="22">
        <v>0.55530504410000003</v>
      </c>
      <c r="H1736" s="22">
        <v>2.468218623E-2</v>
      </c>
      <c r="I1736" s="22"/>
      <c r="K1736" s="54">
        <v>57.666666669999998</v>
      </c>
      <c r="L1736" s="22"/>
      <c r="M1736" s="22"/>
      <c r="N1736" s="22"/>
      <c r="O1736" s="22"/>
    </row>
    <row r="1737" spans="2:15">
      <c r="B1737" s="22">
        <v>1731</v>
      </c>
      <c r="C1737" s="54">
        <v>57.7</v>
      </c>
      <c r="D1737" s="54">
        <v>0.1537191809</v>
      </c>
      <c r="E1737" s="54">
        <v>-0.1297197075</v>
      </c>
      <c r="F1737" s="54"/>
      <c r="G1737" s="22">
        <v>0.55615305989999997</v>
      </c>
      <c r="H1737" s="22">
        <v>2.5754761880000001E-2</v>
      </c>
      <c r="I1737" s="22"/>
      <c r="K1737" s="54">
        <v>57.7</v>
      </c>
      <c r="L1737" s="22"/>
      <c r="M1737" s="22"/>
      <c r="N1737" s="22"/>
      <c r="O1737" s="22"/>
    </row>
    <row r="1738" spans="2:15">
      <c r="B1738" s="22">
        <v>1732</v>
      </c>
      <c r="C1738" s="54">
        <v>57.733333330000001</v>
      </c>
      <c r="D1738" s="54">
        <v>0.14935252430000001</v>
      </c>
      <c r="E1738" s="54">
        <v>-0.13175433089999999</v>
      </c>
      <c r="F1738" s="54"/>
      <c r="G1738" s="22">
        <v>0.55702202820000002</v>
      </c>
      <c r="H1738" s="22">
        <v>2.2767636019999999E-2</v>
      </c>
      <c r="I1738" s="22"/>
      <c r="K1738" s="54">
        <v>57.733333330000001</v>
      </c>
      <c r="L1738" s="22"/>
      <c r="M1738" s="22"/>
      <c r="N1738" s="22"/>
      <c r="O1738" s="22"/>
    </row>
    <row r="1739" spans="2:15">
      <c r="B1739" s="22">
        <v>1733</v>
      </c>
      <c r="C1739" s="54">
        <v>57.766666669999999</v>
      </c>
      <c r="D1739" s="54">
        <v>0.14493555890000001</v>
      </c>
      <c r="E1739" s="54">
        <v>-0.12793959569999999</v>
      </c>
      <c r="F1739" s="54"/>
      <c r="G1739" s="22">
        <v>0.55767090230000005</v>
      </c>
      <c r="H1739" s="22">
        <v>1.8950316740000001E-2</v>
      </c>
      <c r="I1739" s="22"/>
      <c r="K1739" s="54">
        <v>57.766666669999999</v>
      </c>
      <c r="L1739" s="22"/>
      <c r="M1739" s="22"/>
      <c r="N1739" s="22"/>
      <c r="O1739" s="22"/>
    </row>
    <row r="1740" spans="2:15">
      <c r="B1740" s="22">
        <v>1734</v>
      </c>
      <c r="C1740" s="54">
        <v>57.8</v>
      </c>
      <c r="D1740" s="54">
        <v>0.14082321789999999</v>
      </c>
      <c r="E1740" s="54">
        <v>-0.1253976366</v>
      </c>
      <c r="F1740" s="54"/>
      <c r="G1740" s="22">
        <v>0.55828538260000005</v>
      </c>
      <c r="H1740" s="22">
        <v>1.906017066E-2</v>
      </c>
      <c r="I1740" s="22"/>
      <c r="K1740" s="54">
        <v>57.8</v>
      </c>
      <c r="L1740" s="22"/>
      <c r="M1740" s="22"/>
      <c r="N1740" s="22"/>
      <c r="O1740" s="22"/>
    </row>
    <row r="1741" spans="2:15">
      <c r="B1741" s="22">
        <v>1735</v>
      </c>
      <c r="C1741" s="54">
        <v>57.833333330000002</v>
      </c>
      <c r="D1741" s="54">
        <v>0.13657571639999999</v>
      </c>
      <c r="E1741" s="54">
        <v>-0.1213903145</v>
      </c>
      <c r="F1741" s="54"/>
      <c r="G1741" s="22">
        <v>0.55894158039999997</v>
      </c>
      <c r="H1741" s="22">
        <v>1.62533903E-2</v>
      </c>
      <c r="I1741" s="22"/>
      <c r="K1741" s="54">
        <v>57.833333330000002</v>
      </c>
      <c r="L1741" s="22"/>
      <c r="M1741" s="22"/>
      <c r="N1741" s="22"/>
      <c r="O1741" s="22"/>
    </row>
    <row r="1742" spans="2:15">
      <c r="B1742" s="22">
        <v>1736</v>
      </c>
      <c r="C1742" s="54">
        <v>57.866666670000001</v>
      </c>
      <c r="D1742" s="54">
        <v>0.1327305302</v>
      </c>
      <c r="E1742" s="54">
        <v>-0.1167179235</v>
      </c>
      <c r="F1742" s="54"/>
      <c r="G1742" s="22">
        <v>0.55936894199999998</v>
      </c>
      <c r="H1742" s="22">
        <v>1.170663163E-2</v>
      </c>
      <c r="I1742" s="22"/>
      <c r="K1742" s="54">
        <v>57.866666670000001</v>
      </c>
      <c r="L1742" s="22"/>
      <c r="M1742" s="22"/>
      <c r="N1742" s="22"/>
      <c r="O1742" s="22"/>
    </row>
    <row r="1743" spans="2:15">
      <c r="B1743" s="22">
        <v>1737</v>
      </c>
      <c r="C1743" s="54">
        <v>57.9</v>
      </c>
      <c r="D1743" s="54">
        <v>0.12879452150000001</v>
      </c>
      <c r="E1743" s="54">
        <v>-0.10966078160000001</v>
      </c>
      <c r="F1743" s="54"/>
      <c r="G1743" s="22">
        <v>0.55972202250000003</v>
      </c>
      <c r="H1743" s="22">
        <v>6.7433544659999999E-3</v>
      </c>
      <c r="I1743" s="22"/>
      <c r="K1743" s="54">
        <v>57.9</v>
      </c>
      <c r="L1743" s="22"/>
      <c r="M1743" s="22"/>
      <c r="N1743" s="22"/>
      <c r="O1743" s="22"/>
    </row>
    <row r="1744" spans="2:15">
      <c r="B1744" s="22">
        <v>1738</v>
      </c>
      <c r="C1744" s="54">
        <v>57.933333330000004</v>
      </c>
      <c r="D1744" s="54">
        <v>0.12541981150000001</v>
      </c>
      <c r="E1744" s="54">
        <v>-0.10192525049999999</v>
      </c>
      <c r="F1744" s="54"/>
      <c r="G1744" s="22">
        <v>0.55981849900000002</v>
      </c>
      <c r="H1744" s="22">
        <v>2.1013786540000001E-3</v>
      </c>
      <c r="I1744" s="22"/>
      <c r="K1744" s="54">
        <v>57.933333330000004</v>
      </c>
      <c r="L1744" s="22"/>
      <c r="M1744" s="22"/>
      <c r="N1744" s="22"/>
      <c r="O1744" s="22"/>
    </row>
    <row r="1745" spans="2:15">
      <c r="B1745" s="22">
        <v>1739</v>
      </c>
      <c r="C1745" s="54">
        <v>57.966666670000002</v>
      </c>
      <c r="D1745" s="54">
        <v>0.12199950480000001</v>
      </c>
      <c r="E1745" s="54">
        <v>-9.6359134669999999E-2</v>
      </c>
      <c r="F1745" s="54"/>
      <c r="G1745" s="22">
        <v>0.5598621144</v>
      </c>
      <c r="H1745" s="22">
        <v>-2.4721813790000002E-4</v>
      </c>
      <c r="I1745" s="22"/>
      <c r="K1745" s="54">
        <v>57.966666670000002</v>
      </c>
      <c r="L1745" s="22"/>
      <c r="M1745" s="22"/>
      <c r="N1745" s="22"/>
      <c r="O1745" s="22"/>
    </row>
    <row r="1746" spans="2:15">
      <c r="B1746" s="22">
        <v>1740</v>
      </c>
      <c r="C1746" s="54">
        <v>58</v>
      </c>
      <c r="D1746" s="54">
        <v>0.11899586920000001</v>
      </c>
      <c r="E1746" s="54">
        <v>-8.638401624E-2</v>
      </c>
      <c r="F1746" s="54"/>
      <c r="G1746" s="22">
        <v>0.55980201780000005</v>
      </c>
      <c r="H1746" s="22">
        <v>-3.6700166679999998E-3</v>
      </c>
      <c r="I1746" s="22"/>
      <c r="K1746" s="54">
        <v>58</v>
      </c>
      <c r="L1746" s="22"/>
      <c r="M1746" s="22"/>
      <c r="N1746" s="22"/>
      <c r="O1746" s="22"/>
    </row>
    <row r="1747" spans="2:15">
      <c r="B1747" s="22">
        <v>1741</v>
      </c>
      <c r="C1747" s="54">
        <v>58.033333329999998</v>
      </c>
      <c r="D1747" s="54">
        <v>0.11624057040000001</v>
      </c>
      <c r="E1747" s="54">
        <v>-7.607476346E-2</v>
      </c>
      <c r="F1747" s="54"/>
      <c r="G1747" s="22">
        <v>0.55961744660000001</v>
      </c>
      <c r="H1747" s="22">
        <v>-1.1061306030000001E-2</v>
      </c>
      <c r="I1747" s="22"/>
      <c r="K1747" s="54">
        <v>58.033333329999998</v>
      </c>
      <c r="L1747" s="22"/>
      <c r="M1747" s="22"/>
      <c r="N1747" s="22"/>
      <c r="O1747" s="22"/>
    </row>
    <row r="1748" spans="2:15">
      <c r="B1748" s="22">
        <v>1742</v>
      </c>
      <c r="C1748" s="54">
        <v>58.066666669999996</v>
      </c>
      <c r="D1748" s="54">
        <v>0.1139242183</v>
      </c>
      <c r="E1748" s="54">
        <v>-6.7778049539999996E-2</v>
      </c>
      <c r="F1748" s="54"/>
      <c r="G1748" s="22">
        <v>0.55906459740000003</v>
      </c>
      <c r="H1748" s="22">
        <v>-1.844990468E-2</v>
      </c>
      <c r="I1748" s="22"/>
      <c r="K1748" s="54">
        <v>58.066666669999996</v>
      </c>
      <c r="L1748" s="22"/>
      <c r="M1748" s="22"/>
      <c r="N1748" s="22"/>
      <c r="O1748" s="22"/>
    </row>
    <row r="1749" spans="2:15">
      <c r="B1749" s="22">
        <v>1743</v>
      </c>
      <c r="C1749" s="54">
        <v>58.1</v>
      </c>
      <c r="D1749" s="54">
        <v>0.1117220338</v>
      </c>
      <c r="E1749" s="54">
        <v>-5.5682509380000002E-2</v>
      </c>
      <c r="F1749" s="54"/>
      <c r="G1749" s="22">
        <v>0.55838745300000003</v>
      </c>
      <c r="H1749" s="22">
        <v>-2.1217088339999999E-2</v>
      </c>
      <c r="I1749" s="22"/>
      <c r="K1749" s="54">
        <v>58.1</v>
      </c>
      <c r="L1749" s="22"/>
      <c r="M1749" s="22"/>
      <c r="N1749" s="22"/>
      <c r="O1749" s="22"/>
    </row>
    <row r="1750" spans="2:15">
      <c r="B1750" s="22">
        <v>1744</v>
      </c>
      <c r="C1750" s="54">
        <v>58.133333329999999</v>
      </c>
      <c r="D1750" s="54">
        <v>0.11021205100000001</v>
      </c>
      <c r="E1750" s="54">
        <v>-4.2998021839999997E-2</v>
      </c>
      <c r="F1750" s="54"/>
      <c r="G1750" s="22">
        <v>0.55765012479999998</v>
      </c>
      <c r="H1750" s="22">
        <v>-2.382672945E-2</v>
      </c>
      <c r="I1750" s="22"/>
      <c r="K1750" s="54">
        <v>58.133333329999999</v>
      </c>
      <c r="L1750" s="22"/>
      <c r="M1750" s="22"/>
      <c r="N1750" s="22"/>
      <c r="O1750" s="22"/>
    </row>
    <row r="1751" spans="2:15">
      <c r="B1751" s="22">
        <v>1745</v>
      </c>
      <c r="C1751" s="54">
        <v>58.166666669999998</v>
      </c>
      <c r="D1751" s="54">
        <v>0.10885549899999999</v>
      </c>
      <c r="E1751" s="54">
        <v>-3.2884621429999997E-2</v>
      </c>
      <c r="F1751" s="54"/>
      <c r="G1751" s="22">
        <v>0.55679900439999996</v>
      </c>
      <c r="H1751" s="22">
        <v>-2.6332936679999999E-2</v>
      </c>
      <c r="I1751" s="22"/>
      <c r="K1751" s="54">
        <v>58.166666669999998</v>
      </c>
      <c r="L1751" s="22"/>
      <c r="M1751" s="22"/>
      <c r="N1751" s="22"/>
      <c r="O1751" s="22"/>
    </row>
    <row r="1752" spans="2:15">
      <c r="B1752" s="22">
        <v>1746</v>
      </c>
      <c r="C1752" s="54">
        <v>58.2</v>
      </c>
      <c r="D1752" s="54">
        <v>0.10801974289999999</v>
      </c>
      <c r="E1752" s="54">
        <v>-2.0902873700000001E-2</v>
      </c>
      <c r="F1752" s="54"/>
      <c r="G1752" s="22">
        <v>0.55589459569999999</v>
      </c>
      <c r="H1752" s="22">
        <v>-3.3548795380000003E-2</v>
      </c>
      <c r="I1752" s="22"/>
      <c r="K1752" s="54">
        <v>58.2</v>
      </c>
      <c r="L1752" s="22"/>
      <c r="M1752" s="22"/>
      <c r="N1752" s="22"/>
      <c r="O1752" s="22"/>
    </row>
    <row r="1753" spans="2:15">
      <c r="B1753" s="22">
        <v>1747</v>
      </c>
      <c r="C1753" s="54">
        <v>58.233333330000001</v>
      </c>
      <c r="D1753" s="54">
        <v>0.1074619741</v>
      </c>
      <c r="E1753" s="54">
        <v>-1.0600929889999999E-2</v>
      </c>
      <c r="F1753" s="54"/>
      <c r="G1753" s="22">
        <v>0.55456241799999995</v>
      </c>
      <c r="H1753" s="22">
        <v>-4.1959447550000001E-2</v>
      </c>
      <c r="I1753" s="22"/>
      <c r="K1753" s="54">
        <v>58.233333330000001</v>
      </c>
      <c r="L1753" s="22"/>
      <c r="M1753" s="22"/>
      <c r="N1753" s="22"/>
      <c r="O1753" s="22"/>
    </row>
    <row r="1754" spans="2:15">
      <c r="B1754" s="22">
        <v>1748</v>
      </c>
      <c r="C1754" s="54">
        <v>58.266666669999999</v>
      </c>
      <c r="D1754" s="54">
        <v>0.1073130142</v>
      </c>
      <c r="E1754" s="54">
        <v>-3.8176450040000001E-4</v>
      </c>
      <c r="F1754" s="54"/>
      <c r="G1754" s="22">
        <v>0.55309729919999995</v>
      </c>
      <c r="H1754" s="22">
        <v>-4.3873981579999999E-2</v>
      </c>
      <c r="I1754" s="22"/>
      <c r="K1754" s="54">
        <v>58.266666669999999</v>
      </c>
      <c r="L1754" s="22"/>
      <c r="M1754" s="22"/>
      <c r="N1754" s="22"/>
      <c r="O1754" s="22"/>
    </row>
    <row r="1755" spans="2:15">
      <c r="B1755" s="22">
        <v>1749</v>
      </c>
      <c r="C1755" s="54">
        <v>58.3</v>
      </c>
      <c r="D1755" s="54">
        <v>0.1074365231</v>
      </c>
      <c r="E1755" s="54">
        <v>1.174756465E-2</v>
      </c>
      <c r="F1755" s="54"/>
      <c r="G1755" s="22">
        <v>0.55163748589999995</v>
      </c>
      <c r="H1755" s="22">
        <v>-4.407192696E-2</v>
      </c>
      <c r="I1755" s="22"/>
      <c r="K1755" s="54">
        <v>58.3</v>
      </c>
      <c r="L1755" s="22"/>
      <c r="M1755" s="22"/>
      <c r="N1755" s="22"/>
      <c r="O1755" s="22"/>
    </row>
    <row r="1756" spans="2:15">
      <c r="B1756" s="22">
        <v>1750</v>
      </c>
      <c r="C1756" s="54">
        <v>58.333333330000002</v>
      </c>
      <c r="D1756" s="54">
        <v>0.1080961852</v>
      </c>
      <c r="E1756" s="54">
        <v>2.725189657E-2</v>
      </c>
      <c r="F1756" s="54"/>
      <c r="G1756" s="22">
        <v>0.55015917069999998</v>
      </c>
      <c r="H1756" s="22">
        <v>-4.71225968E-2</v>
      </c>
      <c r="I1756" s="22"/>
      <c r="K1756" s="54">
        <v>58.333333330000002</v>
      </c>
      <c r="L1756" s="22"/>
      <c r="M1756" s="22"/>
      <c r="N1756" s="22"/>
      <c r="O1756" s="22"/>
    </row>
    <row r="1757" spans="2:15">
      <c r="B1757" s="22">
        <v>1751</v>
      </c>
      <c r="C1757" s="54">
        <v>58.366666670000001</v>
      </c>
      <c r="D1757" s="54">
        <v>0.10925331620000001</v>
      </c>
      <c r="E1757" s="54">
        <v>3.4607603000000001E-2</v>
      </c>
      <c r="F1757" s="54"/>
      <c r="G1757" s="22">
        <v>0.54849597940000006</v>
      </c>
      <c r="H1757" s="22">
        <v>-5.4446985560000001E-2</v>
      </c>
      <c r="I1757" s="22"/>
      <c r="K1757" s="54">
        <v>58.366666670000001</v>
      </c>
      <c r="L1757" s="22"/>
      <c r="M1757" s="22"/>
      <c r="N1757" s="22"/>
      <c r="O1757" s="22"/>
    </row>
    <row r="1758" spans="2:15">
      <c r="B1758" s="22">
        <v>1752</v>
      </c>
      <c r="C1758" s="54">
        <v>58.4</v>
      </c>
      <c r="D1758" s="54">
        <v>0.1104033587</v>
      </c>
      <c r="E1758" s="54">
        <v>4.6578979049999997E-2</v>
      </c>
      <c r="F1758" s="54"/>
      <c r="G1758" s="22">
        <v>0.54652937170000004</v>
      </c>
      <c r="H1758" s="22">
        <v>-5.5040427019999998E-2</v>
      </c>
      <c r="I1758" s="22"/>
      <c r="K1758" s="54">
        <v>58.4</v>
      </c>
      <c r="L1758" s="22"/>
      <c r="M1758" s="22"/>
      <c r="N1758" s="22"/>
      <c r="O1758" s="22"/>
    </row>
    <row r="1759" spans="2:15">
      <c r="B1759" s="22">
        <v>1753</v>
      </c>
      <c r="C1759" s="54">
        <v>58.433333330000004</v>
      </c>
      <c r="D1759" s="54">
        <v>0.1123585815</v>
      </c>
      <c r="E1759" s="54">
        <v>5.92090293E-2</v>
      </c>
      <c r="F1759" s="54"/>
      <c r="G1759" s="22">
        <v>0.54482661759999995</v>
      </c>
      <c r="H1759" s="22">
        <v>-5.4711171000000003E-2</v>
      </c>
      <c r="I1759" s="22"/>
      <c r="K1759" s="54">
        <v>58.433333330000004</v>
      </c>
      <c r="L1759" s="22"/>
      <c r="M1759" s="22"/>
      <c r="N1759" s="22"/>
      <c r="O1759" s="22"/>
    </row>
    <row r="1760" spans="2:15">
      <c r="B1760" s="22">
        <v>1754</v>
      </c>
      <c r="C1760" s="54">
        <v>58.466666670000002</v>
      </c>
      <c r="D1760" s="54">
        <v>0.11435062729999999</v>
      </c>
      <c r="E1760" s="54">
        <v>6.5922208280000005E-2</v>
      </c>
      <c r="F1760" s="54"/>
      <c r="G1760" s="22">
        <v>0.54288196030000002</v>
      </c>
      <c r="H1760" s="22">
        <v>-5.7604906689999999E-2</v>
      </c>
      <c r="I1760" s="22"/>
      <c r="K1760" s="54">
        <v>58.466666670000002</v>
      </c>
      <c r="L1760" s="22"/>
      <c r="M1760" s="22"/>
      <c r="N1760" s="22"/>
      <c r="O1760" s="22"/>
    </row>
    <row r="1761" spans="2:15">
      <c r="B1761" s="22">
        <v>1755</v>
      </c>
      <c r="C1761" s="54">
        <v>58.5</v>
      </c>
      <c r="D1761" s="54">
        <v>0.1167533954</v>
      </c>
      <c r="E1761" s="54">
        <v>7.2100359670000003E-2</v>
      </c>
      <c r="F1761" s="54"/>
      <c r="G1761" s="22">
        <v>0.54098629050000002</v>
      </c>
      <c r="H1761" s="22">
        <v>-5.7328790689999999E-2</v>
      </c>
      <c r="I1761" s="22"/>
      <c r="K1761" s="54">
        <v>58.5</v>
      </c>
      <c r="L1761" s="22"/>
      <c r="M1761" s="22"/>
      <c r="N1761" s="22"/>
      <c r="O1761" s="22"/>
    </row>
    <row r="1762" spans="2:15">
      <c r="B1762" s="22">
        <v>1756</v>
      </c>
      <c r="C1762" s="54">
        <v>58.533333329999998</v>
      </c>
      <c r="D1762" s="54">
        <v>0.119157318</v>
      </c>
      <c r="E1762" s="54">
        <v>7.9485158700000003E-2</v>
      </c>
      <c r="F1762" s="54"/>
      <c r="G1762" s="22">
        <v>0.53906004090000004</v>
      </c>
      <c r="H1762" s="22">
        <v>-5.9105953539999999E-2</v>
      </c>
      <c r="I1762" s="22"/>
      <c r="K1762" s="54">
        <v>58.533333329999998</v>
      </c>
      <c r="L1762" s="22"/>
      <c r="M1762" s="22"/>
      <c r="N1762" s="22"/>
      <c r="O1762" s="22"/>
    </row>
    <row r="1763" spans="2:15">
      <c r="B1763" s="22">
        <v>1757</v>
      </c>
      <c r="C1763" s="54">
        <v>58.566666669999996</v>
      </c>
      <c r="D1763" s="54">
        <v>0.122052406</v>
      </c>
      <c r="E1763" s="54">
        <v>9.0790403140000003E-2</v>
      </c>
      <c r="F1763" s="54"/>
      <c r="G1763" s="22">
        <v>0.53704589359999999</v>
      </c>
      <c r="H1763" s="22">
        <v>-5.7297603900000001E-2</v>
      </c>
      <c r="I1763" s="22"/>
      <c r="K1763" s="54">
        <v>58.566666669999996</v>
      </c>
      <c r="L1763" s="22"/>
      <c r="M1763" s="22"/>
      <c r="N1763" s="22"/>
      <c r="O1763" s="22"/>
    </row>
    <row r="1764" spans="2:15">
      <c r="B1764" s="22">
        <v>1758</v>
      </c>
      <c r="C1764" s="54">
        <v>58.6</v>
      </c>
      <c r="D1764" s="54">
        <v>0.1252100115</v>
      </c>
      <c r="E1764" s="54">
        <v>9.6763820919999993E-2</v>
      </c>
      <c r="F1764" s="54"/>
      <c r="G1764" s="22">
        <v>0.53524020059999999</v>
      </c>
      <c r="H1764" s="22">
        <v>-5.3786109409999998E-2</v>
      </c>
      <c r="I1764" s="22"/>
      <c r="K1764" s="54">
        <v>58.6</v>
      </c>
      <c r="L1764" s="22"/>
      <c r="M1764" s="22"/>
      <c r="N1764" s="22"/>
      <c r="O1764" s="22"/>
    </row>
    <row r="1765" spans="2:15">
      <c r="B1765" s="22">
        <v>1759</v>
      </c>
      <c r="C1765" s="54">
        <v>58.633333329999999</v>
      </c>
      <c r="D1765" s="54">
        <v>0.12850332740000001</v>
      </c>
      <c r="E1765" s="54">
        <v>0.1030700173</v>
      </c>
      <c r="F1765" s="54"/>
      <c r="G1765" s="22">
        <v>0.53346015300000005</v>
      </c>
      <c r="H1765" s="22">
        <v>-5.1475280599999999E-2</v>
      </c>
      <c r="I1765" s="22"/>
      <c r="K1765" s="54">
        <v>58.633333329999999</v>
      </c>
      <c r="L1765" s="22"/>
      <c r="M1765" s="22"/>
      <c r="N1765" s="22"/>
      <c r="O1765" s="22"/>
    </row>
    <row r="1766" spans="2:15">
      <c r="B1766" s="22">
        <v>1760</v>
      </c>
      <c r="C1766" s="54">
        <v>58.666666669999998</v>
      </c>
      <c r="D1766" s="54">
        <v>0.13208134599999999</v>
      </c>
      <c r="E1766" s="54">
        <v>0.106647674</v>
      </c>
      <c r="F1766" s="54"/>
      <c r="G1766" s="22">
        <v>0.53180851529999995</v>
      </c>
      <c r="H1766" s="22">
        <v>-4.8482541939999999E-2</v>
      </c>
      <c r="I1766" s="22"/>
      <c r="K1766" s="54">
        <v>58.666666669999998</v>
      </c>
      <c r="L1766" s="22"/>
      <c r="M1766" s="22"/>
      <c r="N1766" s="22"/>
      <c r="O1766" s="22"/>
    </row>
    <row r="1767" spans="2:15">
      <c r="B1767" s="22">
        <v>1761</v>
      </c>
      <c r="C1767" s="54">
        <v>58.7</v>
      </c>
      <c r="D1767" s="54">
        <v>0.1356131723</v>
      </c>
      <c r="E1767" s="54">
        <v>0.1108844938</v>
      </c>
      <c r="F1767" s="54"/>
      <c r="G1767" s="22">
        <v>0.5302279835</v>
      </c>
      <c r="H1767" s="22">
        <v>-4.5917199620000002E-2</v>
      </c>
      <c r="I1767" s="22"/>
      <c r="K1767" s="54">
        <v>58.7</v>
      </c>
      <c r="L1767" s="22"/>
      <c r="M1767" s="22"/>
      <c r="N1767" s="22"/>
      <c r="O1767" s="22"/>
    </row>
    <row r="1768" spans="2:15">
      <c r="B1768" s="22">
        <v>1762</v>
      </c>
      <c r="C1768" s="54">
        <v>58.733333330000001</v>
      </c>
      <c r="D1768" s="54">
        <v>0.1394736456</v>
      </c>
      <c r="E1768" s="54">
        <v>0.1127976487</v>
      </c>
      <c r="F1768" s="54"/>
      <c r="G1768" s="22">
        <v>0.52874736860000005</v>
      </c>
      <c r="H1768" s="22">
        <v>-4.2201311419999998E-2</v>
      </c>
      <c r="I1768" s="22"/>
      <c r="K1768" s="54">
        <v>58.733333330000001</v>
      </c>
      <c r="L1768" s="22"/>
      <c r="M1768" s="22"/>
      <c r="N1768" s="22"/>
      <c r="O1768" s="22"/>
    </row>
    <row r="1769" spans="2:15">
      <c r="B1769" s="22">
        <v>1763</v>
      </c>
      <c r="C1769" s="54">
        <v>58.766666669999999</v>
      </c>
      <c r="D1769" s="54">
        <v>0.14313301549999999</v>
      </c>
      <c r="E1769" s="54">
        <v>0.1108941407</v>
      </c>
      <c r="F1769" s="54"/>
      <c r="G1769" s="22">
        <v>0.52741456279999999</v>
      </c>
      <c r="H1769" s="22">
        <v>-3.8279398110000001E-2</v>
      </c>
      <c r="I1769" s="22"/>
      <c r="K1769" s="54">
        <v>58.766666669999999</v>
      </c>
      <c r="L1769" s="22"/>
      <c r="M1769" s="22"/>
      <c r="N1769" s="22"/>
      <c r="O1769" s="22"/>
    </row>
    <row r="1770" spans="2:15">
      <c r="B1770" s="22">
        <v>1764</v>
      </c>
      <c r="C1770" s="54">
        <v>58.8</v>
      </c>
      <c r="D1770" s="54">
        <v>0.14686658829999999</v>
      </c>
      <c r="E1770" s="54">
        <v>0.1121209198</v>
      </c>
      <c r="F1770" s="54"/>
      <c r="G1770" s="22">
        <v>0.52619540880000004</v>
      </c>
      <c r="H1770" s="22">
        <v>-3.2607140999999999E-2</v>
      </c>
      <c r="I1770" s="22"/>
      <c r="K1770" s="54">
        <v>58.8</v>
      </c>
      <c r="L1770" s="22"/>
      <c r="M1770" s="22"/>
      <c r="N1770" s="22"/>
      <c r="O1770" s="22"/>
    </row>
    <row r="1771" spans="2:15">
      <c r="B1771" s="22">
        <v>1765</v>
      </c>
      <c r="C1771" s="54">
        <v>58.833333330000002</v>
      </c>
      <c r="D1771" s="54">
        <v>0.1506077435</v>
      </c>
      <c r="E1771" s="54">
        <v>0.1122960757</v>
      </c>
      <c r="F1771" s="54"/>
      <c r="G1771" s="22">
        <v>0.52524075339999998</v>
      </c>
      <c r="H1771" s="22">
        <v>-2.537427485E-2</v>
      </c>
      <c r="I1771" s="22"/>
      <c r="K1771" s="54">
        <v>58.833333330000002</v>
      </c>
      <c r="L1771" s="22"/>
      <c r="M1771" s="22"/>
      <c r="N1771" s="22"/>
      <c r="O1771" s="22"/>
    </row>
    <row r="1772" spans="2:15">
      <c r="B1772" s="22">
        <v>1766</v>
      </c>
      <c r="C1772" s="54">
        <v>58.866666670000001</v>
      </c>
      <c r="D1772" s="54">
        <v>0.1543529934</v>
      </c>
      <c r="E1772" s="54">
        <v>0.1104550193</v>
      </c>
      <c r="F1772" s="54"/>
      <c r="G1772" s="22">
        <v>0.52450379039999995</v>
      </c>
      <c r="H1772" s="22">
        <v>-2.0957900160000001E-2</v>
      </c>
      <c r="I1772" s="22"/>
      <c r="K1772" s="54">
        <v>58.866666670000001</v>
      </c>
      <c r="L1772" s="22"/>
      <c r="M1772" s="22"/>
      <c r="N1772" s="22"/>
      <c r="O1772" s="22"/>
    </row>
    <row r="1773" spans="2:15">
      <c r="B1773" s="22">
        <v>1767</v>
      </c>
      <c r="C1773" s="54">
        <v>58.9</v>
      </c>
      <c r="D1773" s="54">
        <v>0.15797141149999999</v>
      </c>
      <c r="E1773" s="54">
        <v>0.10846410250000001</v>
      </c>
      <c r="F1773" s="54"/>
      <c r="G1773" s="22">
        <v>0.52384355999999999</v>
      </c>
      <c r="H1773" s="22">
        <v>-1.270359523E-2</v>
      </c>
      <c r="I1773" s="22"/>
      <c r="K1773" s="54">
        <v>58.9</v>
      </c>
      <c r="L1773" s="22"/>
      <c r="M1773" s="22"/>
      <c r="N1773" s="22"/>
      <c r="O1773" s="22"/>
    </row>
    <row r="1774" spans="2:15">
      <c r="B1774" s="22">
        <v>1768</v>
      </c>
      <c r="C1774" s="54">
        <v>58.933333330000004</v>
      </c>
      <c r="D1774" s="54">
        <v>0.1615839335</v>
      </c>
      <c r="E1774" s="54">
        <v>0.1075621762</v>
      </c>
      <c r="F1774" s="54"/>
      <c r="G1774" s="22">
        <v>0.5236568841</v>
      </c>
      <c r="H1774" s="22">
        <v>-3.4817579819999998E-3</v>
      </c>
      <c r="I1774" s="22"/>
      <c r="K1774" s="54">
        <v>58.933333330000004</v>
      </c>
      <c r="L1774" s="22"/>
      <c r="M1774" s="22"/>
      <c r="N1774" s="22"/>
      <c r="O1774" s="22"/>
    </row>
    <row r="1775" spans="2:15">
      <c r="B1775" s="22">
        <v>1769</v>
      </c>
      <c r="C1775" s="54">
        <v>58.966666670000002</v>
      </c>
      <c r="D1775" s="54">
        <v>0.16514222319999999</v>
      </c>
      <c r="E1775" s="54">
        <v>9.9397411460000001E-2</v>
      </c>
      <c r="F1775" s="54"/>
      <c r="G1775" s="22">
        <v>0.52361144280000005</v>
      </c>
      <c r="H1775" s="22">
        <v>1.9387081159999999E-3</v>
      </c>
      <c r="I1775" s="22"/>
      <c r="K1775" s="54">
        <v>58.966666670000002</v>
      </c>
      <c r="L1775" s="22"/>
      <c r="M1775" s="22"/>
      <c r="N1775" s="22"/>
      <c r="O1775" s="22"/>
    </row>
    <row r="1776" spans="2:15">
      <c r="B1776" s="22">
        <v>1770</v>
      </c>
      <c r="C1776" s="54">
        <v>59</v>
      </c>
      <c r="D1776" s="54">
        <v>0.16821042759999999</v>
      </c>
      <c r="E1776" s="54">
        <v>9.5313430340000005E-2</v>
      </c>
      <c r="F1776" s="54"/>
      <c r="G1776" s="22">
        <v>0.52378613129999996</v>
      </c>
      <c r="H1776" s="22">
        <v>9.9278599779999994E-3</v>
      </c>
      <c r="I1776" s="22"/>
      <c r="K1776" s="54">
        <v>59</v>
      </c>
      <c r="L1776" s="22"/>
      <c r="M1776" s="22"/>
      <c r="N1776" s="22"/>
      <c r="O1776" s="22"/>
    </row>
    <row r="1777" spans="2:15">
      <c r="B1777" s="22">
        <v>1771</v>
      </c>
      <c r="C1777" s="54">
        <v>59.033333329999998</v>
      </c>
      <c r="D1777" s="54">
        <v>0.17149645190000001</v>
      </c>
      <c r="E1777" s="54">
        <v>9.0058562659999994E-2</v>
      </c>
      <c r="F1777" s="54"/>
      <c r="G1777" s="22">
        <v>0.52427330019999996</v>
      </c>
      <c r="H1777" s="22">
        <v>1.429115699E-2</v>
      </c>
      <c r="I1777" s="22"/>
      <c r="K1777" s="54">
        <v>59.033333329999998</v>
      </c>
      <c r="L1777" s="22"/>
      <c r="M1777" s="22"/>
      <c r="N1777" s="22"/>
      <c r="O1777" s="22"/>
    </row>
    <row r="1778" spans="2:15">
      <c r="B1778" s="22">
        <v>1772</v>
      </c>
      <c r="C1778" s="54">
        <v>59.066666669999996</v>
      </c>
      <c r="D1778" s="54">
        <v>0.17421433180000001</v>
      </c>
      <c r="E1778" s="54">
        <v>8.0745499710000002E-2</v>
      </c>
      <c r="F1778" s="54"/>
      <c r="G1778" s="22">
        <v>0.52473887509999995</v>
      </c>
      <c r="H1778" s="22">
        <v>2.41621362E-2</v>
      </c>
      <c r="I1778" s="22"/>
      <c r="K1778" s="54">
        <v>59.066666669999996</v>
      </c>
      <c r="L1778" s="22"/>
      <c r="M1778" s="22"/>
      <c r="N1778" s="22"/>
      <c r="O1778" s="22"/>
    </row>
    <row r="1779" spans="2:15">
      <c r="B1779" s="22">
        <v>1773</v>
      </c>
      <c r="C1779" s="54">
        <v>59.1</v>
      </c>
      <c r="D1779" s="54">
        <v>0.17687948519999999</v>
      </c>
      <c r="E1779" s="54">
        <v>7.5306942439999996E-2</v>
      </c>
      <c r="F1779" s="54"/>
      <c r="G1779" s="22">
        <v>0.52588410919999995</v>
      </c>
      <c r="H1779" s="22">
        <v>3.2548823659999997E-2</v>
      </c>
      <c r="I1779" s="22"/>
      <c r="K1779" s="54">
        <v>59.1</v>
      </c>
      <c r="L1779" s="22"/>
      <c r="M1779" s="22"/>
      <c r="N1779" s="22"/>
      <c r="O1779" s="22"/>
    </row>
    <row r="1780" spans="2:15">
      <c r="B1780" s="22">
        <v>1774</v>
      </c>
      <c r="C1780" s="54">
        <v>59.133333329999999</v>
      </c>
      <c r="D1780" s="54">
        <v>0.1792347946</v>
      </c>
      <c r="E1780" s="54">
        <v>6.6085820510000004E-2</v>
      </c>
      <c r="F1780" s="54"/>
      <c r="G1780" s="22">
        <v>0.52690879670000002</v>
      </c>
      <c r="H1780" s="22">
        <v>3.6526130160000003E-2</v>
      </c>
      <c r="I1780" s="22"/>
      <c r="K1780" s="54">
        <v>59.133333329999999</v>
      </c>
      <c r="L1780" s="22"/>
      <c r="M1780" s="22"/>
      <c r="N1780" s="22"/>
      <c r="O1780" s="22"/>
    </row>
    <row r="1781" spans="2:15">
      <c r="B1781" s="22">
        <v>1775</v>
      </c>
      <c r="C1781" s="54">
        <v>59.166666669999998</v>
      </c>
      <c r="D1781" s="54">
        <v>0.1812852066</v>
      </c>
      <c r="E1781" s="54">
        <v>5.919057732E-2</v>
      </c>
      <c r="F1781" s="54"/>
      <c r="G1781" s="22">
        <v>0.52831918460000005</v>
      </c>
      <c r="H1781" s="22">
        <v>5.0692998070000002E-2</v>
      </c>
      <c r="I1781" s="22"/>
      <c r="K1781" s="54">
        <v>59.166666669999998</v>
      </c>
      <c r="L1781" s="22"/>
      <c r="M1781" s="22"/>
      <c r="N1781" s="22"/>
      <c r="O1781" s="22"/>
    </row>
    <row r="1782" spans="2:15">
      <c r="B1782" s="22">
        <v>1776</v>
      </c>
      <c r="C1782" s="54">
        <v>59.2</v>
      </c>
      <c r="D1782" s="54">
        <v>0.1831808331</v>
      </c>
      <c r="E1782" s="54">
        <v>5.1327503730000001E-2</v>
      </c>
      <c r="F1782" s="54"/>
      <c r="G1782" s="22">
        <v>0.53028832989999997</v>
      </c>
      <c r="H1782" s="22">
        <v>5.4148293520000002E-2</v>
      </c>
      <c r="I1782" s="22"/>
      <c r="K1782" s="54">
        <v>59.2</v>
      </c>
      <c r="L1782" s="22"/>
      <c r="M1782" s="22"/>
      <c r="N1782" s="22"/>
      <c r="O1782" s="22"/>
    </row>
    <row r="1783" spans="2:15">
      <c r="B1783" s="22">
        <v>1777</v>
      </c>
      <c r="C1783" s="54">
        <v>59.233333330000001</v>
      </c>
      <c r="D1783" s="54">
        <v>0.18470704020000001</v>
      </c>
      <c r="E1783" s="54">
        <v>3.804160249E-2</v>
      </c>
      <c r="F1783" s="54"/>
      <c r="G1783" s="22">
        <v>0.53192907079999996</v>
      </c>
      <c r="H1783" s="22">
        <v>5.743902729E-2</v>
      </c>
      <c r="I1783" s="22"/>
      <c r="K1783" s="54">
        <v>59.233333330000001</v>
      </c>
      <c r="L1783" s="22"/>
      <c r="M1783" s="22"/>
      <c r="N1783" s="22"/>
      <c r="O1783" s="22"/>
    </row>
    <row r="1784" spans="2:15">
      <c r="B1784" s="22">
        <v>1778</v>
      </c>
      <c r="C1784" s="54">
        <v>59.266666669999999</v>
      </c>
      <c r="D1784" s="54">
        <v>0.18571693989999999</v>
      </c>
      <c r="E1784" s="54">
        <v>3.035047724E-2</v>
      </c>
      <c r="F1784" s="54"/>
      <c r="G1784" s="22">
        <v>0.53411759839999995</v>
      </c>
      <c r="H1784" s="22">
        <v>6.8878066769999996E-2</v>
      </c>
      <c r="I1784" s="22"/>
      <c r="K1784" s="54">
        <v>59.266666669999999</v>
      </c>
      <c r="L1784" s="22"/>
      <c r="M1784" s="22"/>
      <c r="N1784" s="22"/>
      <c r="O1784" s="22"/>
    </row>
    <row r="1785" spans="2:15">
      <c r="B1785" s="22">
        <v>1779</v>
      </c>
      <c r="C1785" s="54">
        <v>59.3</v>
      </c>
      <c r="D1785" s="54">
        <v>0.18673040530000001</v>
      </c>
      <c r="E1785" s="54">
        <v>2.1184442670000001E-2</v>
      </c>
      <c r="F1785" s="54"/>
      <c r="G1785" s="22">
        <v>0.53652094189999999</v>
      </c>
      <c r="H1785" s="22">
        <v>7.5569984650000005E-2</v>
      </c>
      <c r="I1785" s="22"/>
      <c r="K1785" s="54">
        <v>59.3</v>
      </c>
      <c r="L1785" s="22"/>
      <c r="M1785" s="22"/>
      <c r="N1785" s="22"/>
      <c r="O1785" s="22"/>
    </row>
    <row r="1786" spans="2:15">
      <c r="B1786" s="22">
        <v>1780</v>
      </c>
      <c r="C1786" s="54">
        <v>59.333333330000002</v>
      </c>
      <c r="D1786" s="54">
        <v>0.18712923610000001</v>
      </c>
      <c r="E1786" s="54">
        <v>8.0370084000000001E-3</v>
      </c>
      <c r="F1786" s="54"/>
      <c r="G1786" s="22">
        <v>0.53915559729999996</v>
      </c>
      <c r="H1786" s="22">
        <v>8.0387681089999996E-2</v>
      </c>
      <c r="I1786" s="22"/>
      <c r="K1786" s="54">
        <v>59.333333330000002</v>
      </c>
      <c r="L1786" s="22"/>
      <c r="M1786" s="22"/>
      <c r="N1786" s="22"/>
      <c r="O1786" s="22"/>
    </row>
    <row r="1787" spans="2:15">
      <c r="B1787" s="22">
        <v>1781</v>
      </c>
      <c r="C1787" s="54">
        <v>59.366666670000001</v>
      </c>
      <c r="D1787" s="54">
        <v>0.18726620590000001</v>
      </c>
      <c r="E1787" s="54">
        <v>-3.0219049359999999E-4</v>
      </c>
      <c r="F1787" s="54"/>
      <c r="G1787" s="22">
        <v>0.54188012070000002</v>
      </c>
      <c r="H1787" s="22">
        <v>8.0704675870000006E-2</v>
      </c>
      <c r="I1787" s="22"/>
      <c r="K1787" s="54">
        <v>59.366666670000001</v>
      </c>
      <c r="L1787" s="22"/>
      <c r="M1787" s="22"/>
      <c r="N1787" s="22"/>
      <c r="O1787" s="22"/>
    </row>
    <row r="1788" spans="2:15">
      <c r="B1788" s="22">
        <v>1782</v>
      </c>
      <c r="C1788" s="54">
        <v>59.4</v>
      </c>
      <c r="D1788" s="54">
        <v>0.18710909009999999</v>
      </c>
      <c r="E1788" s="54">
        <v>-7.3699927320000002E-3</v>
      </c>
      <c r="F1788" s="54"/>
      <c r="G1788" s="22">
        <v>0.54453590910000005</v>
      </c>
      <c r="H1788" s="22">
        <v>8.5846546470000007E-2</v>
      </c>
      <c r="I1788" s="22"/>
      <c r="K1788" s="54">
        <v>59.4</v>
      </c>
      <c r="L1788" s="22"/>
      <c r="M1788" s="22"/>
      <c r="N1788" s="22"/>
      <c r="O1788" s="22"/>
    </row>
    <row r="1789" spans="2:15">
      <c r="B1789" s="22">
        <v>1783</v>
      </c>
      <c r="C1789" s="54">
        <v>59.433333330000004</v>
      </c>
      <c r="D1789" s="54">
        <v>0.18677487300000001</v>
      </c>
      <c r="E1789" s="54">
        <v>-1.2563123989999999E-2</v>
      </c>
      <c r="F1789" s="54"/>
      <c r="G1789" s="22">
        <v>0.54760322380000004</v>
      </c>
      <c r="H1789" s="22">
        <v>9.2449248449999993E-2</v>
      </c>
      <c r="I1789" s="22"/>
      <c r="K1789" s="54">
        <v>59.433333330000004</v>
      </c>
      <c r="L1789" s="22"/>
      <c r="M1789" s="22"/>
      <c r="N1789" s="22"/>
      <c r="O1789" s="22"/>
    </row>
    <row r="1790" spans="2:15">
      <c r="B1790" s="22">
        <v>1784</v>
      </c>
      <c r="C1790" s="54">
        <v>59.466666670000002</v>
      </c>
      <c r="D1790" s="54">
        <v>0.18627154849999999</v>
      </c>
      <c r="E1790" s="54">
        <v>-2.660642027E-2</v>
      </c>
      <c r="F1790" s="54"/>
      <c r="G1790" s="22">
        <v>0.55069919229999997</v>
      </c>
      <c r="H1790" s="22">
        <v>9.2421184650000002E-2</v>
      </c>
      <c r="I1790" s="22"/>
      <c r="K1790" s="54">
        <v>59.466666670000002</v>
      </c>
      <c r="L1790" s="22"/>
      <c r="M1790" s="22"/>
      <c r="N1790" s="22"/>
      <c r="O1790" s="22"/>
    </row>
    <row r="1791" spans="2:15">
      <c r="B1791" s="22">
        <v>1785</v>
      </c>
      <c r="C1791" s="54">
        <v>59.5</v>
      </c>
      <c r="D1791" s="54">
        <v>0.1850011117</v>
      </c>
      <c r="E1791" s="54">
        <v>-3.6449470439999999E-2</v>
      </c>
      <c r="F1791" s="54"/>
      <c r="G1791" s="22">
        <v>0.55376463610000004</v>
      </c>
      <c r="H1791" s="22">
        <v>9.1932477530000001E-2</v>
      </c>
      <c r="I1791" s="22"/>
      <c r="K1791" s="54">
        <v>59.5</v>
      </c>
      <c r="L1791" s="22"/>
      <c r="M1791" s="22"/>
      <c r="N1791" s="22"/>
      <c r="O1791" s="22"/>
    </row>
    <row r="1792" spans="2:15">
      <c r="B1792" s="22">
        <v>1786</v>
      </c>
      <c r="C1792" s="54">
        <v>59.533333329999998</v>
      </c>
      <c r="D1792" s="54">
        <v>0.18384158380000001</v>
      </c>
      <c r="E1792" s="54">
        <v>-4.0799750650000001E-2</v>
      </c>
      <c r="F1792" s="54"/>
      <c r="G1792" s="22">
        <v>0.55682802409999999</v>
      </c>
      <c r="H1792" s="22">
        <v>9.3256633209999995E-2</v>
      </c>
      <c r="I1792" s="22"/>
      <c r="K1792" s="54">
        <v>59.533333329999998</v>
      </c>
      <c r="L1792" s="22"/>
      <c r="M1792" s="22"/>
      <c r="N1792" s="22"/>
      <c r="O1792" s="22"/>
    </row>
    <row r="1793" spans="2:15">
      <c r="B1793" s="22">
        <v>1787</v>
      </c>
      <c r="C1793" s="54">
        <v>59.566666669999996</v>
      </c>
      <c r="D1793" s="54">
        <v>0.18228112830000001</v>
      </c>
      <c r="E1793" s="54">
        <v>-4.9971628669999997E-2</v>
      </c>
      <c r="F1793" s="54"/>
      <c r="G1793" s="22">
        <v>0.55998174499999998</v>
      </c>
      <c r="H1793" s="22">
        <v>9.4198677389999999E-2</v>
      </c>
      <c r="I1793" s="22"/>
      <c r="K1793" s="54">
        <v>59.566666669999996</v>
      </c>
      <c r="L1793" s="22"/>
      <c r="M1793" s="22"/>
      <c r="N1793" s="22"/>
      <c r="O1793" s="22"/>
    </row>
    <row r="1794" spans="2:15">
      <c r="B1794" s="22">
        <v>1788</v>
      </c>
      <c r="C1794" s="54">
        <v>59.6</v>
      </c>
      <c r="D1794" s="54">
        <v>0.1805101419</v>
      </c>
      <c r="E1794" s="54">
        <v>-5.6974093349999998E-2</v>
      </c>
      <c r="F1794" s="54"/>
      <c r="G1794" s="22">
        <v>0.56310793589999997</v>
      </c>
      <c r="H1794" s="22">
        <v>9.3339178499999995E-2</v>
      </c>
      <c r="I1794" s="22"/>
      <c r="K1794" s="54">
        <v>59.6</v>
      </c>
      <c r="L1794" s="22"/>
      <c r="M1794" s="22"/>
      <c r="N1794" s="22"/>
      <c r="O1794" s="22"/>
    </row>
    <row r="1795" spans="2:15">
      <c r="B1795" s="22">
        <v>1789</v>
      </c>
      <c r="C1795" s="54">
        <v>59.633333329999999</v>
      </c>
      <c r="D1795" s="54">
        <v>0.1784828554</v>
      </c>
      <c r="E1795" s="54">
        <v>-6.4400765139999996E-2</v>
      </c>
      <c r="F1795" s="54"/>
      <c r="G1795" s="22">
        <v>0.56620435690000004</v>
      </c>
      <c r="H1795" s="22">
        <v>9.0567375879999995E-2</v>
      </c>
      <c r="I1795" s="22"/>
      <c r="K1795" s="54">
        <v>59.633333329999999</v>
      </c>
      <c r="L1795" s="22"/>
      <c r="M1795" s="22"/>
      <c r="N1795" s="22"/>
      <c r="O1795" s="22"/>
    </row>
    <row r="1796" spans="2:15">
      <c r="B1796" s="22">
        <v>1790</v>
      </c>
      <c r="C1796" s="54">
        <v>59.666666669999998</v>
      </c>
      <c r="D1796" s="54">
        <v>0.17621675749999999</v>
      </c>
      <c r="E1796" s="54">
        <v>-6.8216353270000002E-2</v>
      </c>
      <c r="F1796" s="54"/>
      <c r="G1796" s="22">
        <v>0.56914576100000003</v>
      </c>
      <c r="H1796" s="22">
        <v>8.8328099359999995E-2</v>
      </c>
      <c r="I1796" s="22"/>
      <c r="K1796" s="54">
        <v>59.666666669999998</v>
      </c>
      <c r="L1796" s="22"/>
      <c r="M1796" s="22"/>
      <c r="N1796" s="22"/>
      <c r="O1796" s="22"/>
    </row>
    <row r="1797" spans="2:15">
      <c r="B1797" s="22">
        <v>1791</v>
      </c>
      <c r="C1797" s="54">
        <v>59.7</v>
      </c>
      <c r="D1797" s="54">
        <v>0.1739350985</v>
      </c>
      <c r="E1797" s="54">
        <v>-6.8300292269999993E-2</v>
      </c>
      <c r="F1797" s="54"/>
      <c r="G1797" s="22">
        <v>0.57209289679999997</v>
      </c>
      <c r="H1797" s="22">
        <v>8.7071235499999997E-2</v>
      </c>
      <c r="I1797" s="22"/>
      <c r="K1797" s="54">
        <v>59.7</v>
      </c>
      <c r="L1797" s="22"/>
      <c r="M1797" s="22"/>
      <c r="N1797" s="22"/>
      <c r="O1797" s="22"/>
    </row>
    <row r="1798" spans="2:15">
      <c r="B1798" s="22">
        <v>1792</v>
      </c>
      <c r="C1798" s="54">
        <v>59.733333330000001</v>
      </c>
      <c r="D1798" s="54">
        <v>0.17166340469999999</v>
      </c>
      <c r="E1798" s="54">
        <v>-7.4787167230000007E-2</v>
      </c>
      <c r="F1798" s="54"/>
      <c r="G1798" s="22">
        <v>0.57495050999999997</v>
      </c>
      <c r="H1798" s="22">
        <v>7.8803983849999995E-2</v>
      </c>
      <c r="I1798" s="22"/>
      <c r="K1798" s="54">
        <v>59.733333330000001</v>
      </c>
      <c r="L1798" s="22"/>
      <c r="M1798" s="22"/>
      <c r="N1798" s="22"/>
      <c r="O1798" s="22"/>
    </row>
    <row r="1799" spans="2:15">
      <c r="B1799" s="22">
        <v>1793</v>
      </c>
      <c r="C1799" s="54">
        <v>59.766666669999999</v>
      </c>
      <c r="D1799" s="54">
        <v>0.16894928740000001</v>
      </c>
      <c r="E1799" s="54">
        <v>-7.8152121350000006E-2</v>
      </c>
      <c r="F1799" s="54"/>
      <c r="G1799" s="22">
        <v>0.57734649569999996</v>
      </c>
      <c r="H1799" s="22">
        <v>7.1825913280000001E-2</v>
      </c>
      <c r="I1799" s="22"/>
      <c r="K1799" s="54">
        <v>59.766666669999999</v>
      </c>
      <c r="L1799" s="22"/>
      <c r="M1799" s="22"/>
      <c r="N1799" s="22"/>
      <c r="O1799" s="22"/>
    </row>
    <row r="1800" spans="2:15">
      <c r="B1800" s="22">
        <v>1794</v>
      </c>
      <c r="C1800" s="54">
        <v>59.8</v>
      </c>
      <c r="D1800" s="54">
        <v>0.16645326329999999</v>
      </c>
      <c r="E1800" s="54">
        <v>-7.9180480119999994E-2</v>
      </c>
      <c r="F1800" s="54"/>
      <c r="G1800" s="22">
        <v>0.57973890429999997</v>
      </c>
      <c r="H1800" s="22">
        <v>6.733279298E-2</v>
      </c>
      <c r="I1800" s="22"/>
      <c r="K1800" s="54">
        <v>59.8</v>
      </c>
      <c r="L1800" s="22"/>
      <c r="M1800" s="22"/>
      <c r="N1800" s="22"/>
      <c r="O1800" s="22"/>
    </row>
    <row r="1801" spans="2:15">
      <c r="B1801" s="22">
        <v>1795</v>
      </c>
      <c r="C1801" s="54">
        <v>59.833333330000002</v>
      </c>
      <c r="D1801" s="54">
        <v>0.16367058870000001</v>
      </c>
      <c r="E1801" s="54">
        <v>-8.3678893810000002E-2</v>
      </c>
      <c r="F1801" s="54"/>
      <c r="G1801" s="22">
        <v>0.58183534859999997</v>
      </c>
      <c r="H1801" s="22">
        <v>6.1134303959999997E-2</v>
      </c>
      <c r="I1801" s="22"/>
      <c r="K1801" s="54">
        <v>59.833333330000002</v>
      </c>
      <c r="L1801" s="22"/>
      <c r="M1801" s="22"/>
      <c r="N1801" s="22"/>
      <c r="O1801" s="22"/>
    </row>
    <row r="1802" spans="2:15">
      <c r="B1802" s="22">
        <v>1796</v>
      </c>
      <c r="C1802" s="54">
        <v>59.866666670000001</v>
      </c>
      <c r="D1802" s="54">
        <v>0.1608746704</v>
      </c>
      <c r="E1802" s="54">
        <v>-7.9438172230000006E-2</v>
      </c>
      <c r="F1802" s="54"/>
      <c r="G1802" s="22">
        <v>0.58381452450000004</v>
      </c>
      <c r="H1802" s="22">
        <v>5.2562069189999998E-2</v>
      </c>
      <c r="I1802" s="22"/>
      <c r="K1802" s="54">
        <v>59.866666670000001</v>
      </c>
      <c r="L1802" s="22"/>
      <c r="M1802" s="22"/>
      <c r="N1802" s="22"/>
      <c r="O1802" s="22"/>
    </row>
    <row r="1803" spans="2:15">
      <c r="B1803" s="22">
        <v>1797</v>
      </c>
      <c r="C1803" s="54">
        <v>59.9</v>
      </c>
      <c r="D1803" s="54">
        <v>0.1583747106</v>
      </c>
      <c r="E1803" s="54">
        <v>-7.912328934E-2</v>
      </c>
      <c r="F1803" s="54"/>
      <c r="G1803" s="22">
        <v>0.58533948660000001</v>
      </c>
      <c r="H1803" s="22">
        <v>4.4695359580000003E-2</v>
      </c>
      <c r="I1803" s="22"/>
      <c r="K1803" s="54">
        <v>59.9</v>
      </c>
      <c r="L1803" s="22"/>
      <c r="M1803" s="22"/>
      <c r="N1803" s="22"/>
      <c r="O1803" s="22"/>
    </row>
    <row r="1804" spans="2:15">
      <c r="B1804" s="22">
        <v>1798</v>
      </c>
      <c r="C1804" s="54">
        <v>59.933333330000004</v>
      </c>
      <c r="D1804" s="54">
        <v>0.1555997844</v>
      </c>
      <c r="E1804" s="54">
        <v>-8.4169758450000007E-2</v>
      </c>
      <c r="F1804" s="54"/>
      <c r="G1804" s="22">
        <v>0.58679421519999997</v>
      </c>
      <c r="H1804" s="22">
        <v>3.504193152E-2</v>
      </c>
      <c r="I1804" s="22"/>
      <c r="K1804" s="54">
        <v>59.933333330000004</v>
      </c>
      <c r="L1804" s="22"/>
      <c r="M1804" s="22"/>
      <c r="N1804" s="22"/>
      <c r="O1804" s="22"/>
    </row>
    <row r="1805" spans="2:15">
      <c r="B1805" s="22">
        <v>1799</v>
      </c>
      <c r="C1805" s="54">
        <v>59.966666670000002</v>
      </c>
      <c r="D1805" s="54">
        <v>0.15276339329999999</v>
      </c>
      <c r="E1805" s="54">
        <v>-7.7498323470000005E-2</v>
      </c>
      <c r="F1805" s="54"/>
      <c r="G1805" s="22">
        <v>0.58767561530000001</v>
      </c>
      <c r="H1805" s="22">
        <v>2.3177310190000001E-2</v>
      </c>
      <c r="I1805" s="22"/>
      <c r="K1805" s="54">
        <v>59.966666670000002</v>
      </c>
      <c r="L1805" s="22"/>
      <c r="M1805" s="22"/>
      <c r="N1805" s="22"/>
      <c r="O1805" s="22"/>
    </row>
    <row r="1806" spans="2:15">
      <c r="B1806" s="22">
        <v>1800</v>
      </c>
      <c r="C1806" s="54">
        <v>60</v>
      </c>
      <c r="D1806" s="54">
        <v>0.15043322949999999</v>
      </c>
      <c r="E1806" s="54">
        <v>-7.0292496209999999E-2</v>
      </c>
      <c r="F1806" s="54"/>
      <c r="G1806" s="22">
        <v>0.58833936919999996</v>
      </c>
      <c r="H1806" s="22">
        <v>1.796930985E-2</v>
      </c>
      <c r="I1806" s="22"/>
      <c r="K1806" s="54">
        <v>60</v>
      </c>
      <c r="L1806" s="22"/>
      <c r="M1806" s="22"/>
      <c r="N1806" s="22"/>
      <c r="O1806" s="22"/>
    </row>
    <row r="1807" spans="2:15">
      <c r="B1807" s="22">
        <v>1801</v>
      </c>
      <c r="C1807" s="54">
        <v>60.033333329999998</v>
      </c>
      <c r="D1807" s="54">
        <v>0.1480772269</v>
      </c>
      <c r="E1807" s="54">
        <v>-7.4210916540000005E-2</v>
      </c>
      <c r="F1807" s="54"/>
      <c r="G1807" s="22">
        <v>0.58887356930000001</v>
      </c>
      <c r="H1807" s="22">
        <v>8.948113471E-3</v>
      </c>
      <c r="I1807" s="22"/>
      <c r="K1807" s="54">
        <v>60.033333329999998</v>
      </c>
      <c r="L1807" s="22"/>
      <c r="M1807" s="22"/>
      <c r="N1807" s="22"/>
      <c r="O1807" s="22"/>
    </row>
    <row r="1808" spans="2:15">
      <c r="B1808" s="22">
        <v>1802</v>
      </c>
      <c r="C1808" s="54">
        <v>60.066666669999996</v>
      </c>
      <c r="D1808" s="54">
        <v>0.14548583509999999</v>
      </c>
      <c r="E1808" s="54">
        <v>-7.2203014519999997E-2</v>
      </c>
      <c r="F1808" s="54"/>
      <c r="G1808" s="22">
        <v>0.58893591010000002</v>
      </c>
      <c r="H1808" s="22">
        <v>-4.1886633999999997E-3</v>
      </c>
      <c r="I1808" s="22"/>
      <c r="K1808" s="54">
        <v>60.066666669999996</v>
      </c>
      <c r="L1808" s="22"/>
      <c r="M1808" s="22"/>
      <c r="N1808" s="22"/>
      <c r="O1808" s="22"/>
    </row>
    <row r="1809" spans="2:15">
      <c r="B1809" s="22">
        <v>1803</v>
      </c>
      <c r="C1809" s="54">
        <v>60.1</v>
      </c>
      <c r="D1809" s="54">
        <v>0.14326369259999999</v>
      </c>
      <c r="E1809" s="54">
        <v>-6.1745037760000003E-2</v>
      </c>
      <c r="F1809" s="54"/>
      <c r="G1809" s="22">
        <v>0.58859432509999998</v>
      </c>
      <c r="H1809" s="22">
        <v>-1.504079056E-2</v>
      </c>
      <c r="I1809" s="22"/>
      <c r="K1809" s="54">
        <v>60.1</v>
      </c>
      <c r="L1809" s="22"/>
      <c r="M1809" s="22"/>
      <c r="N1809" s="22"/>
      <c r="O1809" s="22"/>
    </row>
    <row r="1810" spans="2:15">
      <c r="B1810" s="22">
        <v>1804</v>
      </c>
      <c r="C1810" s="54">
        <v>60.133333329999999</v>
      </c>
      <c r="D1810" s="54">
        <v>0.1413694992</v>
      </c>
      <c r="E1810" s="54">
        <v>-5.5435554409999997E-2</v>
      </c>
      <c r="F1810" s="54"/>
      <c r="G1810" s="22">
        <v>0.58793319070000005</v>
      </c>
      <c r="H1810" s="22">
        <v>-2.6018187969999999E-2</v>
      </c>
      <c r="I1810" s="22"/>
      <c r="K1810" s="54">
        <v>60.133333329999999</v>
      </c>
      <c r="L1810" s="22"/>
      <c r="M1810" s="22"/>
      <c r="N1810" s="22"/>
      <c r="O1810" s="22"/>
    </row>
    <row r="1811" spans="2:15">
      <c r="B1811" s="22">
        <v>1805</v>
      </c>
      <c r="C1811" s="54">
        <v>60.166666669999998</v>
      </c>
      <c r="D1811" s="54">
        <v>0.139567989</v>
      </c>
      <c r="E1811" s="54"/>
      <c r="F1811" s="54"/>
      <c r="G1811" s="22">
        <v>0.58685977919999999</v>
      </c>
      <c r="H1811" s="22"/>
      <c r="I1811" s="22"/>
      <c r="K1811" s="54">
        <v>60.166666669999998</v>
      </c>
      <c r="L1811" s="22"/>
      <c r="M1811" s="22"/>
      <c r="N1811" s="22"/>
      <c r="O1811" s="22"/>
    </row>
  </sheetData>
  <mergeCells count="5">
    <mergeCell ref="K3:O3"/>
    <mergeCell ref="Q5:R5"/>
    <mergeCell ref="D3:F3"/>
    <mergeCell ref="G3:I3"/>
    <mergeCell ref="D2:I2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4159" r:id="rId3">
          <objectPr defaultSize="0" autoPict="0" r:id="rId4">
            <anchor moveWithCells="1">
              <from>
                <xdr:col>3</xdr:col>
                <xdr:colOff>342900</xdr:colOff>
                <xdr:row>4</xdr:row>
                <xdr:rowOff>25400</xdr:rowOff>
              </from>
              <to>
                <xdr:col>3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4159" r:id="rId3"/>
      </mc:Fallback>
    </mc:AlternateContent>
    <mc:AlternateContent xmlns:mc="http://schemas.openxmlformats.org/markup-compatibility/2006">
      <mc:Choice Requires="x14">
        <oleObject progId="Equation.3" shapeId="4160" r:id="rId5">
          <objectPr defaultSize="0" autoPict="0" r:id="rId6">
            <anchor moveWithCells="1">
              <from>
                <xdr:col>4</xdr:col>
                <xdr:colOff>317500</xdr:colOff>
                <xdr:row>4</xdr:row>
                <xdr:rowOff>25400</xdr:rowOff>
              </from>
              <to>
                <xdr:col>4</xdr:col>
                <xdr:colOff>850900</xdr:colOff>
                <xdr:row>4</xdr:row>
                <xdr:rowOff>355600</xdr:rowOff>
              </to>
            </anchor>
          </objectPr>
        </oleObject>
      </mc:Choice>
      <mc:Fallback>
        <oleObject progId="Equation.3" shapeId="4160" r:id="rId5"/>
      </mc:Fallback>
    </mc:AlternateContent>
    <mc:AlternateContent xmlns:mc="http://schemas.openxmlformats.org/markup-compatibility/2006">
      <mc:Choice Requires="x14">
        <oleObject progId="Equation.3" shapeId="4162" r:id="rId7">
          <objectPr defaultSize="0" autoPict="0" r:id="rId8">
            <anchor moveWithCells="1">
              <from>
                <xdr:col>5</xdr:col>
                <xdr:colOff>368300</xdr:colOff>
                <xdr:row>4</xdr:row>
                <xdr:rowOff>25400</xdr:rowOff>
              </from>
              <to>
                <xdr:col>5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62" r:id="rId7"/>
      </mc:Fallback>
    </mc:AlternateContent>
    <mc:AlternateContent xmlns:mc="http://schemas.openxmlformats.org/markup-compatibility/2006">
      <mc:Choice Requires="x14">
        <oleObject progId="Equation.3" shapeId="4172" r:id="rId9">
          <objectPr defaultSize="0" autoPict="0" r:id="rId10">
            <anchor moveWithCells="1">
              <from>
                <xdr:col>6</xdr:col>
                <xdr:colOff>355600</xdr:colOff>
                <xdr:row>4</xdr:row>
                <xdr:rowOff>25400</xdr:rowOff>
              </from>
              <to>
                <xdr:col>6</xdr:col>
                <xdr:colOff>889000</xdr:colOff>
                <xdr:row>4</xdr:row>
                <xdr:rowOff>355600</xdr:rowOff>
              </to>
            </anchor>
          </objectPr>
        </oleObject>
      </mc:Choice>
      <mc:Fallback>
        <oleObject progId="Equation.3" shapeId="4172" r:id="rId9"/>
      </mc:Fallback>
    </mc:AlternateContent>
    <mc:AlternateContent xmlns:mc="http://schemas.openxmlformats.org/markup-compatibility/2006">
      <mc:Choice Requires="x14">
        <oleObject progId="Equation.3" shapeId="4173" r:id="rId11">
          <objectPr defaultSize="0" autoPict="0" r:id="rId12">
            <anchor moveWithCells="1">
              <from>
                <xdr:col>7</xdr:col>
                <xdr:colOff>342900</xdr:colOff>
                <xdr:row>4</xdr:row>
                <xdr:rowOff>25400</xdr:rowOff>
              </from>
              <to>
                <xdr:col>7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4173" r:id="rId11"/>
      </mc:Fallback>
    </mc:AlternateContent>
    <mc:AlternateContent xmlns:mc="http://schemas.openxmlformats.org/markup-compatibility/2006">
      <mc:Choice Requires="x14">
        <oleObject progId="Equation.3" shapeId="4174" r:id="rId13">
          <objectPr defaultSize="0" autoPict="0" r:id="rId14">
            <anchor moveWithCells="1">
              <from>
                <xdr:col>8</xdr:col>
                <xdr:colOff>406400</xdr:colOff>
                <xdr:row>4</xdr:row>
                <xdr:rowOff>25400</xdr:rowOff>
              </from>
              <to>
                <xdr:col>8</xdr:col>
                <xdr:colOff>939800</xdr:colOff>
                <xdr:row>4</xdr:row>
                <xdr:rowOff>355600</xdr:rowOff>
              </to>
            </anchor>
          </objectPr>
        </oleObject>
      </mc:Choice>
      <mc:Fallback>
        <oleObject progId="Equation.3" shapeId="4174" r:id="rId13"/>
      </mc:Fallback>
    </mc:AlternateContent>
    <mc:AlternateContent xmlns:mc="http://schemas.openxmlformats.org/markup-compatibility/2006">
      <mc:Choice Requires="x14">
        <oleObject progId="Equation.3" shapeId="4180" r:id="rId15">
          <objectPr defaultSize="0" autoPict="0" r:id="rId8">
            <anchor moveWithCells="1">
              <from>
                <xdr:col>11</xdr:col>
                <xdr:colOff>368300</xdr:colOff>
                <xdr:row>4</xdr:row>
                <xdr:rowOff>25400</xdr:rowOff>
              </from>
              <to>
                <xdr:col>11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0" r:id="rId15"/>
      </mc:Fallback>
    </mc:AlternateContent>
    <mc:AlternateContent xmlns:mc="http://schemas.openxmlformats.org/markup-compatibility/2006">
      <mc:Choice Requires="x14">
        <oleObject progId="Equation.3" shapeId="4181" r:id="rId16">
          <objectPr defaultSize="0" autoPict="0" r:id="rId17">
            <anchor moveWithCells="1">
              <from>
                <xdr:col>14</xdr:col>
                <xdr:colOff>368300</xdr:colOff>
                <xdr:row>4</xdr:row>
                <xdr:rowOff>25400</xdr:rowOff>
              </from>
              <to>
                <xdr:col>14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1" r:id="rId16"/>
      </mc:Fallback>
    </mc:AlternateContent>
    <mc:AlternateContent xmlns:mc="http://schemas.openxmlformats.org/markup-compatibility/2006">
      <mc:Choice Requires="x14">
        <oleObject progId="Equation.3" shapeId="4183" r:id="rId18">
          <objectPr defaultSize="0" autoPict="0" r:id="rId19">
            <anchor moveWithCells="1">
              <from>
                <xdr:col>12</xdr:col>
                <xdr:colOff>368300</xdr:colOff>
                <xdr:row>4</xdr:row>
                <xdr:rowOff>25400</xdr:rowOff>
              </from>
              <to>
                <xdr:col>12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3" r:id="rId18"/>
      </mc:Fallback>
    </mc:AlternateContent>
    <mc:AlternateContent xmlns:mc="http://schemas.openxmlformats.org/markup-compatibility/2006">
      <mc:Choice Requires="x14">
        <oleObject progId="Equation.3" shapeId="4184" r:id="rId20">
          <objectPr defaultSize="0" autoPict="0" r:id="rId14">
            <anchor moveWithCells="1">
              <from>
                <xdr:col>13</xdr:col>
                <xdr:colOff>368300</xdr:colOff>
                <xdr:row>4</xdr:row>
                <xdr:rowOff>25400</xdr:rowOff>
              </from>
              <to>
                <xdr:col>13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4" r:id="rId20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R1529"/>
  <sheetViews>
    <sheetView workbookViewId="0">
      <selection activeCell="D3" sqref="D3:E3"/>
    </sheetView>
  </sheetViews>
  <sheetFormatPr baseColWidth="10" defaultRowHeight="16" x14ac:dyDescent="0"/>
  <cols>
    <col min="1" max="1" width="4.875" style="1" customWidth="1"/>
    <col min="2" max="2" width="6.375" style="1" bestFit="1" customWidth="1"/>
    <col min="3" max="3" width="5.875" style="18" bestFit="1" customWidth="1"/>
    <col min="4" max="5" width="12.375" style="18" bestFit="1" customWidth="1"/>
    <col min="6" max="7" width="13.375" style="1" bestFit="1" customWidth="1"/>
    <col min="9" max="9" width="5.875" bestFit="1" customWidth="1"/>
    <col min="10" max="10" width="12.25" bestFit="1" customWidth="1"/>
    <col min="11" max="11" width="12.25" customWidth="1"/>
    <col min="12" max="12" width="12.625" bestFit="1" customWidth="1"/>
    <col min="13" max="13" width="13.25" bestFit="1" customWidth="1"/>
    <col min="15" max="15" width="2.625" bestFit="1" customWidth="1"/>
    <col min="19" max="16384" width="10.625" style="1"/>
  </cols>
  <sheetData>
    <row r="2" spans="2:7" ht="36" customHeight="1">
      <c r="D2"/>
      <c r="E2"/>
      <c r="F2"/>
      <c r="G2"/>
    </row>
    <row r="3" spans="2:7" ht="36" customHeight="1">
      <c r="B3" s="31"/>
      <c r="C3" s="31"/>
      <c r="D3" s="52" t="s">
        <v>43</v>
      </c>
      <c r="E3" s="53"/>
      <c r="F3" s="48" t="s">
        <v>44</v>
      </c>
      <c r="G3" s="48"/>
    </row>
    <row r="4" spans="2:7" ht="36" customHeight="1">
      <c r="B4" s="22"/>
      <c r="C4" s="23" t="s">
        <v>15</v>
      </c>
      <c r="D4" s="27" t="s">
        <v>48</v>
      </c>
      <c r="E4" s="27" t="s">
        <v>46</v>
      </c>
      <c r="F4" s="27" t="s">
        <v>47</v>
      </c>
      <c r="G4" s="27" t="s">
        <v>45</v>
      </c>
    </row>
    <row r="5" spans="2:7" ht="36" customHeight="1">
      <c r="B5" s="28" t="s">
        <v>16</v>
      </c>
      <c r="C5" s="25" t="s">
        <v>0</v>
      </c>
      <c r="D5" s="19"/>
      <c r="E5" s="19"/>
      <c r="F5" s="19"/>
      <c r="G5" s="19"/>
    </row>
    <row r="6" spans="2:7">
      <c r="B6" s="29">
        <v>0</v>
      </c>
      <c r="C6" s="26">
        <v>0</v>
      </c>
      <c r="D6" s="26">
        <f>Mode1_Data_analysis!D6</f>
        <v>0.1460987738</v>
      </c>
      <c r="E6" s="26"/>
      <c r="F6" s="26">
        <f>Mode1_Data_analysis!G6</f>
        <v>0.49591153980000002</v>
      </c>
      <c r="G6" s="26"/>
    </row>
    <row r="7" spans="2:7">
      <c r="B7" s="29">
        <v>1</v>
      </c>
      <c r="C7" s="26"/>
      <c r="D7" s="26"/>
      <c r="E7" s="26"/>
      <c r="F7" s="26"/>
      <c r="G7" s="26"/>
    </row>
    <row r="8" spans="2:7">
      <c r="B8" s="29">
        <v>2</v>
      </c>
      <c r="C8" s="26"/>
      <c r="D8" s="26"/>
      <c r="E8" s="26"/>
      <c r="F8" s="26"/>
      <c r="G8" s="26"/>
    </row>
    <row r="9" spans="2:7">
      <c r="B9" s="32">
        <v>3</v>
      </c>
      <c r="C9" s="33">
        <v>0.1</v>
      </c>
      <c r="D9" s="33">
        <f>Mode1_Data_analysis!D9</f>
        <v>0.15202277550000001</v>
      </c>
      <c r="E9" s="33">
        <f>Mode1_Data_analysis!M9</f>
        <v>0.15300498204092858</v>
      </c>
      <c r="F9" s="33">
        <f>Mode1_Data_analysis!G9</f>
        <v>0.48976453530000003</v>
      </c>
      <c r="G9" s="33">
        <f>Mode1_Data_analysis!O9</f>
        <v>0.49295222067415806</v>
      </c>
    </row>
    <row r="10" spans="2:7">
      <c r="B10" s="29">
        <v>4</v>
      </c>
      <c r="C10" s="26"/>
      <c r="D10" s="26"/>
      <c r="E10" s="26"/>
      <c r="F10" s="26"/>
      <c r="G10" s="26"/>
    </row>
    <row r="11" spans="2:7">
      <c r="B11" s="29">
        <v>5</v>
      </c>
      <c r="C11" s="26"/>
      <c r="D11" s="26"/>
      <c r="E11" s="26"/>
      <c r="F11" s="26"/>
      <c r="G11" s="26"/>
    </row>
    <row r="12" spans="2:7">
      <c r="B12" s="29">
        <v>6</v>
      </c>
      <c r="C12" s="26">
        <v>0.2</v>
      </c>
      <c r="D12" s="26">
        <f>Mode1_Data_analysis!D12</f>
        <v>0.1570539389</v>
      </c>
      <c r="E12" s="26">
        <f>Mode1_Data_analysis!M12</f>
        <v>0.15670077465912099</v>
      </c>
      <c r="F12" s="26">
        <f>Mode1_Data_analysis!G12</f>
        <v>0.48813327080000002</v>
      </c>
      <c r="G12" s="26">
        <f>Mode1_Data_analysis!O12</f>
        <v>0.49154439554449453</v>
      </c>
    </row>
    <row r="13" spans="2:7">
      <c r="B13" s="29">
        <v>7</v>
      </c>
      <c r="C13" s="26"/>
      <c r="D13" s="26"/>
      <c r="E13" s="26"/>
      <c r="F13" s="26"/>
      <c r="G13" s="26"/>
    </row>
    <row r="14" spans="2:7">
      <c r="B14" s="29">
        <v>8</v>
      </c>
      <c r="C14" s="26"/>
      <c r="D14" s="26"/>
      <c r="E14" s="26"/>
      <c r="F14" s="26"/>
      <c r="G14" s="26"/>
    </row>
    <row r="15" spans="2:7">
      <c r="B15" s="29">
        <v>9</v>
      </c>
      <c r="C15" s="26">
        <v>0.3</v>
      </c>
      <c r="D15" s="33">
        <f>Mode1_Data_analysis!D15</f>
        <v>0.16010313919999999</v>
      </c>
      <c r="E15" s="33">
        <f>Mode1_Data_analysis!M15</f>
        <v>0.1589217368731651</v>
      </c>
      <c r="F15" s="33">
        <f>Mode1_Data_analysis!G15</f>
        <v>0.49139610099999997</v>
      </c>
      <c r="G15" s="33">
        <f>Mode1_Data_analysis!O15</f>
        <v>0.49456879211882521</v>
      </c>
    </row>
    <row r="16" spans="2:7">
      <c r="B16" s="29">
        <v>10</v>
      </c>
      <c r="C16" s="26"/>
      <c r="D16" s="26"/>
      <c r="E16" s="26"/>
      <c r="F16" s="26"/>
      <c r="G16" s="26"/>
    </row>
    <row r="17" spans="2:7">
      <c r="B17" s="29">
        <v>11</v>
      </c>
      <c r="C17" s="26"/>
      <c r="D17" s="26"/>
      <c r="E17" s="26"/>
      <c r="F17" s="26"/>
      <c r="G17" s="26"/>
    </row>
    <row r="18" spans="2:7">
      <c r="B18" s="29">
        <v>12</v>
      </c>
      <c r="C18" s="33">
        <v>0.4</v>
      </c>
      <c r="D18" s="26">
        <f>Mode1_Data_analysis!D18</f>
        <v>0.1615384326</v>
      </c>
      <c r="E18" s="26">
        <f>Mode1_Data_analysis!M18</f>
        <v>0.15955959875989548</v>
      </c>
      <c r="F18" s="26">
        <f>Mode1_Data_analysis!G18</f>
        <v>0.4989448239</v>
      </c>
      <c r="G18" s="26">
        <f>Mode1_Data_analysis!O18</f>
        <v>0.50184130845901775</v>
      </c>
    </row>
    <row r="19" spans="2:7">
      <c r="B19" s="29">
        <v>13</v>
      </c>
      <c r="C19" s="26"/>
      <c r="D19" s="26"/>
      <c r="E19" s="26"/>
      <c r="F19" s="26"/>
      <c r="G19" s="26"/>
    </row>
    <row r="20" spans="2:7">
      <c r="B20" s="29">
        <v>14</v>
      </c>
      <c r="C20" s="26"/>
      <c r="D20" s="26"/>
      <c r="E20" s="26"/>
      <c r="F20" s="26"/>
      <c r="G20" s="26"/>
    </row>
    <row r="21" spans="2:7">
      <c r="B21" s="29">
        <v>15</v>
      </c>
      <c r="C21" s="26">
        <v>0.5</v>
      </c>
      <c r="D21" s="33">
        <f>Mode1_Data_analysis!D21</f>
        <v>0.16135098640000001</v>
      </c>
      <c r="E21" s="33">
        <f>Mode1_Data_analysis!M21</f>
        <v>0.15870700678831126</v>
      </c>
      <c r="F21" s="33">
        <f>Mode1_Data_analysis!G21</f>
        <v>0.51060473780000004</v>
      </c>
      <c r="G21" s="33">
        <f>Mode1_Data_analysis!O21</f>
        <v>0.51282838030587363</v>
      </c>
    </row>
    <row r="22" spans="2:7">
      <c r="B22" s="29">
        <v>16</v>
      </c>
      <c r="C22" s="26"/>
      <c r="D22" s="26"/>
      <c r="E22" s="26"/>
      <c r="F22" s="26"/>
      <c r="G22" s="26"/>
    </row>
    <row r="23" spans="2:7">
      <c r="B23" s="29">
        <v>17</v>
      </c>
      <c r="C23" s="26"/>
      <c r="D23" s="26"/>
      <c r="E23" s="26"/>
      <c r="F23" s="26"/>
      <c r="G23" s="26"/>
    </row>
    <row r="24" spans="2:7">
      <c r="B24" s="29">
        <v>18</v>
      </c>
      <c r="C24" s="26">
        <v>0.6</v>
      </c>
      <c r="D24" s="26">
        <f>Mode1_Data_analysis!D24</f>
        <v>0.15929015420000001</v>
      </c>
      <c r="E24" s="26">
        <f>Mode1_Data_analysis!M24</f>
        <v>0.15664025961553105</v>
      </c>
      <c r="F24" s="26">
        <f>Mode1_Data_analysis!G24</f>
        <v>0.52533574000000005</v>
      </c>
      <c r="G24" s="26">
        <f>Mode1_Data_analysis!O24</f>
        <v>0.52668882166778253</v>
      </c>
    </row>
    <row r="25" spans="2:7">
      <c r="B25" s="29">
        <v>19</v>
      </c>
      <c r="C25" s="26"/>
      <c r="D25" s="26"/>
      <c r="E25" s="26"/>
      <c r="F25" s="26"/>
      <c r="G25" s="26"/>
    </row>
    <row r="26" spans="2:7">
      <c r="B26" s="29">
        <v>20</v>
      </c>
      <c r="C26" s="26"/>
      <c r="D26" s="26"/>
      <c r="E26" s="26"/>
      <c r="F26" s="26"/>
      <c r="G26" s="26"/>
    </row>
    <row r="27" spans="2:7">
      <c r="B27" s="29">
        <v>21</v>
      </c>
      <c r="C27" s="33">
        <v>0.7</v>
      </c>
      <c r="D27" s="33">
        <f>Mode1_Data_analysis!D27</f>
        <v>0.15635710410000001</v>
      </c>
      <c r="E27" s="33">
        <f>Mode1_Data_analysis!M27</f>
        <v>0.15378231445893811</v>
      </c>
      <c r="F27" s="33">
        <f>Mode1_Data_analysis!G27</f>
        <v>0.54203548440000004</v>
      </c>
      <c r="G27" s="33">
        <f>Mode1_Data_analysis!O27</f>
        <v>0.542342304790708</v>
      </c>
    </row>
    <row r="28" spans="2:7">
      <c r="B28" s="29">
        <v>22</v>
      </c>
      <c r="C28" s="26"/>
      <c r="D28" s="26"/>
      <c r="E28" s="26"/>
      <c r="F28" s="26"/>
      <c r="G28" s="26"/>
    </row>
    <row r="29" spans="2:7">
      <c r="B29" s="29">
        <v>23</v>
      </c>
      <c r="C29" s="26"/>
      <c r="D29" s="26"/>
      <c r="E29" s="26"/>
      <c r="F29" s="26"/>
      <c r="G29" s="26"/>
    </row>
    <row r="30" spans="2:7">
      <c r="B30" s="29">
        <v>24</v>
      </c>
      <c r="C30" s="26">
        <v>0.8</v>
      </c>
      <c r="D30" s="26">
        <f>Mode1_Data_analysis!D30</f>
        <v>0.1530119596</v>
      </c>
      <c r="E30" s="26">
        <f>Mode1_Data_analysis!M30</f>
        <v>0.15065016408724588</v>
      </c>
      <c r="F30" s="26">
        <f>Mode1_Data_analysis!G30</f>
        <v>0.55922644639999997</v>
      </c>
      <c r="G30" s="26">
        <f>Mode1_Data_analysis!O30</f>
        <v>0.55855862444470195</v>
      </c>
    </row>
    <row r="31" spans="2:7">
      <c r="B31" s="29">
        <v>25</v>
      </c>
      <c r="C31" s="26"/>
      <c r="D31" s="26"/>
      <c r="E31" s="26"/>
      <c r="F31" s="26"/>
      <c r="G31" s="26"/>
    </row>
    <row r="32" spans="2:7">
      <c r="B32" s="29">
        <v>26</v>
      </c>
      <c r="C32" s="26"/>
      <c r="D32" s="26"/>
      <c r="E32" s="26"/>
      <c r="F32" s="26"/>
      <c r="G32" s="26"/>
    </row>
    <row r="33" spans="2:7">
      <c r="B33" s="29">
        <v>27</v>
      </c>
      <c r="C33" s="26">
        <v>0.9</v>
      </c>
      <c r="D33" s="33">
        <f>Mode1_Data_analysis!D33</f>
        <v>0.14964115610000001</v>
      </c>
      <c r="E33" s="33">
        <f>Mode1_Data_analysis!M33</f>
        <v>0.1477922592576551</v>
      </c>
      <c r="F33" s="33">
        <f>Mode1_Data_analysis!G33</f>
        <v>0.57573462450000001</v>
      </c>
      <c r="G33" s="33">
        <f>Mode1_Data_analysis!O33</f>
        <v>0.57406002934595624</v>
      </c>
    </row>
    <row r="34" spans="2:7">
      <c r="B34" s="29">
        <v>28</v>
      </c>
      <c r="C34" s="26"/>
      <c r="D34" s="26"/>
      <c r="E34" s="26"/>
      <c r="F34" s="26"/>
      <c r="G34" s="26"/>
    </row>
    <row r="35" spans="2:7">
      <c r="B35" s="29">
        <v>29</v>
      </c>
      <c r="C35" s="26"/>
      <c r="D35" s="26"/>
      <c r="E35" s="26"/>
      <c r="F35" s="26"/>
      <c r="G35" s="26"/>
    </row>
    <row r="36" spans="2:7">
      <c r="B36" s="29">
        <v>30</v>
      </c>
      <c r="C36" s="33">
        <v>1</v>
      </c>
      <c r="D36" s="26">
        <f>Mode1_Data_analysis!D36</f>
        <v>0.14680511409999999</v>
      </c>
      <c r="E36" s="26">
        <f>Mode1_Data_analysis!M36</f>
        <v>0.14572265112906457</v>
      </c>
      <c r="F36" s="26">
        <f>Mode1_Data_analysis!G36</f>
        <v>0.59016542490000001</v>
      </c>
      <c r="G36" s="26">
        <f>Mode1_Data_analysis!O36</f>
        <v>0.58762773033796134</v>
      </c>
    </row>
    <row r="37" spans="2:7">
      <c r="B37" s="29">
        <v>31</v>
      </c>
      <c r="C37" s="26"/>
      <c r="D37" s="26"/>
      <c r="E37" s="26"/>
      <c r="F37" s="26"/>
      <c r="G37" s="26"/>
    </row>
    <row r="38" spans="2:7">
      <c r="B38" s="29">
        <v>32</v>
      </c>
      <c r="C38" s="26"/>
      <c r="D38" s="26"/>
      <c r="E38" s="26"/>
      <c r="F38" s="26"/>
      <c r="G38" s="26"/>
    </row>
    <row r="39" spans="2:7">
      <c r="B39" s="29">
        <v>33</v>
      </c>
      <c r="C39" s="26">
        <v>1.1000000000000001</v>
      </c>
      <c r="D39" s="33">
        <f>Mode1_Data_analysis!D39</f>
        <v>0.14529449650000001</v>
      </c>
      <c r="E39" s="33">
        <f>Mode1_Data_analysis!M39</f>
        <v>0.14485885509325505</v>
      </c>
      <c r="F39" s="33">
        <f>Mode1_Data_analysis!G39</f>
        <v>0.60134054390000002</v>
      </c>
      <c r="G39" s="33">
        <f>Mode1_Data_analysis!O39</f>
        <v>0.59820331806010119</v>
      </c>
    </row>
    <row r="40" spans="2:7">
      <c r="B40" s="29">
        <v>34</v>
      </c>
      <c r="C40" s="26"/>
      <c r="D40" s="26"/>
      <c r="E40" s="26"/>
      <c r="F40" s="26"/>
      <c r="G40" s="26"/>
    </row>
    <row r="41" spans="2:7">
      <c r="B41" s="29">
        <v>35</v>
      </c>
      <c r="C41" s="26"/>
      <c r="D41" s="26"/>
      <c r="E41" s="26"/>
      <c r="F41" s="26"/>
      <c r="G41" s="26"/>
    </row>
    <row r="42" spans="2:7">
      <c r="B42" s="29">
        <v>36</v>
      </c>
      <c r="C42" s="26">
        <v>1.2</v>
      </c>
      <c r="D42" s="26">
        <f>Mode1_Data_analysis!D42</f>
        <v>0.14530627099999999</v>
      </c>
      <c r="E42" s="26">
        <f>Mode1_Data_analysis!M42</f>
        <v>0.14547005976577884</v>
      </c>
      <c r="F42" s="26">
        <f>Mode1_Data_analysis!G42</f>
        <v>0.60850323319999999</v>
      </c>
      <c r="G42" s="26">
        <f>Mode1_Data_analysis!O42</f>
        <v>0.60497627684438982</v>
      </c>
    </row>
    <row r="43" spans="2:7">
      <c r="B43" s="29">
        <v>37</v>
      </c>
      <c r="C43" s="26"/>
      <c r="D43" s="26"/>
      <c r="E43" s="26"/>
      <c r="F43" s="26"/>
      <c r="G43" s="26"/>
    </row>
    <row r="44" spans="2:7">
      <c r="B44" s="29">
        <v>38</v>
      </c>
      <c r="C44" s="26"/>
      <c r="D44" s="26"/>
      <c r="E44" s="26"/>
      <c r="F44" s="26"/>
      <c r="G44" s="26"/>
    </row>
    <row r="45" spans="2:7">
      <c r="B45" s="29">
        <v>39</v>
      </c>
      <c r="C45" s="33">
        <v>1.3</v>
      </c>
      <c r="D45" s="33">
        <f>Mode1_Data_analysis!D45</f>
        <v>0.1467957798</v>
      </c>
      <c r="E45" s="33">
        <f>Mode1_Data_analysis!M45</f>
        <v>0.1476412596896709</v>
      </c>
      <c r="F45" s="33">
        <f>Mode1_Data_analysis!G45</f>
        <v>0.61117162459999996</v>
      </c>
      <c r="G45" s="33">
        <f>Mode1_Data_analysis!O45</f>
        <v>0.6074500251237015</v>
      </c>
    </row>
    <row r="46" spans="2:7">
      <c r="B46" s="29">
        <v>40</v>
      </c>
      <c r="C46" s="26"/>
      <c r="D46" s="26"/>
      <c r="E46" s="26"/>
      <c r="F46" s="26"/>
      <c r="G46" s="26"/>
    </row>
    <row r="47" spans="2:7">
      <c r="B47" s="29">
        <v>41</v>
      </c>
      <c r="C47" s="26"/>
      <c r="D47" s="26"/>
      <c r="E47" s="26"/>
      <c r="F47" s="26"/>
      <c r="G47" s="26"/>
    </row>
    <row r="48" spans="2:7">
      <c r="B48" s="29">
        <v>42</v>
      </c>
      <c r="C48" s="26">
        <v>1.4</v>
      </c>
      <c r="D48" s="26">
        <f>Mode1_Data_analysis!D48</f>
        <v>0.14979529080000001</v>
      </c>
      <c r="E48" s="26">
        <f>Mode1_Data_analysis!M48</f>
        <v>0.15125728011076178</v>
      </c>
      <c r="F48" s="26">
        <f>Mode1_Data_analysis!G48</f>
        <v>0.60886678640000003</v>
      </c>
      <c r="G48" s="26">
        <f>Mode1_Data_analysis!O48</f>
        <v>0.60548083216897874</v>
      </c>
    </row>
    <row r="49" spans="2:7">
      <c r="B49" s="29">
        <v>43</v>
      </c>
      <c r="C49" s="26"/>
      <c r="D49" s="26"/>
      <c r="E49" s="26"/>
      <c r="F49" s="26"/>
      <c r="G49" s="26"/>
    </row>
    <row r="50" spans="2:7">
      <c r="B50" s="29">
        <v>44</v>
      </c>
      <c r="C50" s="26"/>
      <c r="D50" s="26"/>
      <c r="E50" s="26"/>
      <c r="F50" s="26"/>
      <c r="G50" s="26"/>
    </row>
    <row r="51" spans="2:7">
      <c r="B51" s="29">
        <v>45</v>
      </c>
      <c r="C51" s="26">
        <v>1.5</v>
      </c>
      <c r="D51" s="33">
        <f>Mode1_Data_analysis!D51</f>
        <v>0.15424983270000001</v>
      </c>
      <c r="E51" s="33">
        <f>Mode1_Data_analysis!M51</f>
        <v>0.15600864493857028</v>
      </c>
      <c r="F51" s="33">
        <f>Mode1_Data_analysis!G51</f>
        <v>0.60218715700000003</v>
      </c>
      <c r="G51" s="33">
        <f>Mode1_Data_analysis!O51</f>
        <v>0.59928638130094147</v>
      </c>
    </row>
    <row r="52" spans="2:7">
      <c r="B52" s="29">
        <v>46</v>
      </c>
      <c r="C52" s="26"/>
      <c r="D52" s="26"/>
      <c r="E52" s="26"/>
      <c r="F52" s="26"/>
      <c r="G52" s="26"/>
    </row>
    <row r="53" spans="2:7">
      <c r="B53" s="29">
        <v>47</v>
      </c>
      <c r="C53" s="26"/>
      <c r="D53" s="26"/>
      <c r="E53" s="26"/>
      <c r="F53" s="26"/>
      <c r="G53" s="26"/>
    </row>
    <row r="54" spans="2:7">
      <c r="B54" s="29">
        <v>48</v>
      </c>
      <c r="C54" s="33">
        <v>1.6</v>
      </c>
      <c r="D54" s="26">
        <f>Mode1_Data_analysis!D54</f>
        <v>0.15942431060000001</v>
      </c>
      <c r="E54" s="26">
        <f>Mode1_Data_analysis!M54</f>
        <v>0.16141901289749402</v>
      </c>
      <c r="F54" s="26">
        <f>Mode1_Data_analysis!G54</f>
        <v>0.59170616200000004</v>
      </c>
      <c r="G54" s="26">
        <f>Mode1_Data_analysis!O54</f>
        <v>0.58942345019022546</v>
      </c>
    </row>
    <row r="55" spans="2:7">
      <c r="B55" s="29">
        <v>49</v>
      </c>
      <c r="C55" s="26"/>
      <c r="D55" s="26"/>
      <c r="E55" s="26"/>
      <c r="F55" s="26"/>
      <c r="G55" s="26"/>
    </row>
    <row r="56" spans="2:7">
      <c r="B56" s="29">
        <v>50</v>
      </c>
      <c r="C56" s="26"/>
      <c r="D56" s="26"/>
      <c r="E56" s="26"/>
      <c r="F56" s="26"/>
      <c r="G56" s="26"/>
    </row>
    <row r="57" spans="2:7">
      <c r="B57" s="29">
        <v>51</v>
      </c>
      <c r="C57" s="26">
        <v>1.7</v>
      </c>
      <c r="D57" s="33">
        <f>Mode1_Data_analysis!D57</f>
        <v>0.16506903010000001</v>
      </c>
      <c r="E57" s="33">
        <f>Mode1_Data_analysis!M57</f>
        <v>0.16689169117620911</v>
      </c>
      <c r="F57" s="33">
        <f>Mode1_Data_analysis!G57</f>
        <v>0.57805242079999997</v>
      </c>
      <c r="G57" s="33">
        <f>Mode1_Data_analysis!O57</f>
        <v>0.57673691375137326</v>
      </c>
    </row>
    <row r="58" spans="2:7">
      <c r="B58" s="29">
        <v>52</v>
      </c>
      <c r="C58" s="26"/>
      <c r="D58" s="26"/>
      <c r="E58" s="26"/>
      <c r="F58" s="26"/>
      <c r="G58" s="26"/>
    </row>
    <row r="59" spans="2:7">
      <c r="B59" s="29">
        <v>53</v>
      </c>
      <c r="C59" s="26"/>
      <c r="D59" s="26"/>
      <c r="E59" s="26"/>
      <c r="F59" s="26"/>
      <c r="G59" s="26"/>
    </row>
    <row r="60" spans="2:7">
      <c r="B60" s="29">
        <v>54</v>
      </c>
      <c r="C60" s="26">
        <v>1.8</v>
      </c>
      <c r="D60" s="26">
        <f>Mode1_Data_analysis!D60</f>
        <v>0.17010377500000001</v>
      </c>
      <c r="E60" s="26">
        <f>Mode1_Data_analysis!M60</f>
        <v>0.17177074975931611</v>
      </c>
      <c r="F60" s="26">
        <f>Mode1_Data_analysis!G60</f>
        <v>0.56256450120000001</v>
      </c>
      <c r="G60" s="26">
        <f>Mode1_Data_analysis!O60</f>
        <v>0.56228479635071615</v>
      </c>
    </row>
    <row r="61" spans="2:7">
      <c r="B61" s="29">
        <v>55</v>
      </c>
      <c r="C61" s="26"/>
      <c r="D61" s="26"/>
      <c r="E61" s="26"/>
      <c r="F61" s="26"/>
      <c r="G61" s="26"/>
    </row>
    <row r="62" spans="2:7">
      <c r="B62" s="29">
        <v>56</v>
      </c>
      <c r="C62" s="26"/>
      <c r="D62" s="26"/>
      <c r="E62" s="26"/>
      <c r="F62" s="26"/>
      <c r="G62" s="26"/>
    </row>
    <row r="63" spans="2:7">
      <c r="B63" s="29">
        <v>57</v>
      </c>
      <c r="C63" s="33">
        <v>1.9</v>
      </c>
      <c r="D63" s="33">
        <f>Mode1_Data_analysis!D63</f>
        <v>0.17389133170000001</v>
      </c>
      <c r="E63" s="33">
        <f>Mode1_Data_analysis!M63</f>
        <v>0.17541070087375538</v>
      </c>
      <c r="F63" s="33">
        <f>Mode1_Data_analysis!G63</f>
        <v>0.54637884999999997</v>
      </c>
      <c r="G63" s="33">
        <f>Mode1_Data_analysis!O63</f>
        <v>0.54724617996100944</v>
      </c>
    </row>
    <row r="64" spans="2:7">
      <c r="B64" s="29">
        <v>58</v>
      </c>
      <c r="C64" s="26"/>
      <c r="D64" s="26"/>
      <c r="E64" s="26"/>
      <c r="F64" s="26"/>
      <c r="G64" s="26"/>
    </row>
    <row r="65" spans="2:7">
      <c r="B65" s="29">
        <v>59</v>
      </c>
      <c r="C65" s="26"/>
      <c r="D65" s="26"/>
      <c r="E65" s="26"/>
      <c r="F65" s="26"/>
      <c r="G65" s="26"/>
    </row>
    <row r="66" spans="2:7">
      <c r="B66" s="29">
        <v>60</v>
      </c>
      <c r="C66" s="26">
        <v>2</v>
      </c>
      <c r="D66" s="26">
        <f>Mode1_Data_analysis!D66</f>
        <v>0.17597513740000001</v>
      </c>
      <c r="E66" s="26">
        <f>Mode1_Data_analysis!M66</f>
        <v>0.17724773379619571</v>
      </c>
      <c r="F66" s="26">
        <f>Mode1_Data_analysis!G66</f>
        <v>0.53072892360000001</v>
      </c>
      <c r="G66" s="26">
        <f>Mode1_Data_analysis!O66</f>
        <v>0.53282022726477241</v>
      </c>
    </row>
    <row r="67" spans="2:7">
      <c r="B67" s="29">
        <v>61</v>
      </c>
      <c r="C67" s="26"/>
      <c r="D67" s="26"/>
      <c r="E67" s="26"/>
      <c r="F67" s="26"/>
      <c r="G67" s="26"/>
    </row>
    <row r="68" spans="2:7">
      <c r="B68" s="29">
        <v>62</v>
      </c>
      <c r="C68" s="26"/>
      <c r="D68" s="26"/>
      <c r="E68" s="26"/>
      <c r="F68" s="26"/>
      <c r="G68" s="26"/>
    </row>
    <row r="69" spans="2:7">
      <c r="B69" s="29">
        <v>63</v>
      </c>
      <c r="C69" s="26">
        <v>2.1</v>
      </c>
      <c r="D69" s="33">
        <f>Mode1_Data_analysis!D69</f>
        <v>0.17586155749999999</v>
      </c>
      <c r="E69" s="33">
        <f>Mode1_Data_analysis!M69</f>
        <v>0.17686520683468893</v>
      </c>
      <c r="F69" s="33">
        <f>Mode1_Data_analysis!G69</f>
        <v>0.51715504830000003</v>
      </c>
      <c r="G69" s="33">
        <f>Mode1_Data_analysis!O69</f>
        <v>0.52012527569193601</v>
      </c>
    </row>
    <row r="70" spans="2:7">
      <c r="B70" s="29">
        <v>64</v>
      </c>
      <c r="C70" s="26"/>
      <c r="D70" s="26"/>
      <c r="E70" s="26"/>
      <c r="F70" s="26"/>
      <c r="G70" s="26"/>
    </row>
    <row r="71" spans="2:7">
      <c r="B71" s="29">
        <v>65</v>
      </c>
      <c r="C71" s="26"/>
      <c r="D71" s="26"/>
      <c r="E71" s="26"/>
      <c r="F71" s="26"/>
      <c r="G71" s="26"/>
    </row>
    <row r="72" spans="2:7">
      <c r="B72" s="29">
        <v>66</v>
      </c>
      <c r="C72" s="33">
        <v>2.2000000000000002</v>
      </c>
      <c r="D72" s="26">
        <f>Mode1_Data_analysis!D72</f>
        <v>0.173204999</v>
      </c>
      <c r="E72" s="26">
        <f>Mode1_Data_analysis!M72</f>
        <v>0.17404653073648518</v>
      </c>
      <c r="F72" s="26">
        <f>Mode1_Data_analysis!G72</f>
        <v>0.50636376110000003</v>
      </c>
      <c r="G72" s="26">
        <f>Mode1_Data_analysis!O72</f>
        <v>0.51010684208522517</v>
      </c>
    </row>
    <row r="73" spans="2:7">
      <c r="B73" s="29">
        <v>67</v>
      </c>
      <c r="C73" s="26"/>
      <c r="D73" s="26"/>
      <c r="E73" s="26"/>
      <c r="F73" s="26"/>
      <c r="G73" s="26"/>
    </row>
    <row r="74" spans="2:7">
      <c r="B74" s="29">
        <v>68</v>
      </c>
      <c r="C74" s="26"/>
      <c r="D74" s="26"/>
      <c r="E74" s="26"/>
      <c r="F74" s="26"/>
      <c r="G74" s="26"/>
    </row>
    <row r="75" spans="2:7">
      <c r="B75" s="29">
        <v>69</v>
      </c>
      <c r="C75" s="26">
        <v>2.2999999999999998</v>
      </c>
      <c r="D75" s="33">
        <f>Mode1_Data_analysis!D75</f>
        <v>0.1680970655</v>
      </c>
      <c r="E75" s="33">
        <f>Mode1_Data_analysis!M75</f>
        <v>0.16880969637717297</v>
      </c>
      <c r="F75" s="33">
        <f>Mode1_Data_analysis!G75</f>
        <v>0.49921228039999999</v>
      </c>
      <c r="G75" s="33">
        <f>Mode1_Data_analysis!O75</f>
        <v>0.50346246520382643</v>
      </c>
    </row>
    <row r="76" spans="2:7">
      <c r="B76" s="29">
        <v>70</v>
      </c>
      <c r="C76" s="26"/>
      <c r="D76" s="26"/>
      <c r="E76" s="26"/>
      <c r="F76" s="26"/>
      <c r="G76" s="26"/>
    </row>
    <row r="77" spans="2:7">
      <c r="B77" s="29">
        <v>71</v>
      </c>
      <c r="C77" s="26"/>
      <c r="D77" s="26"/>
      <c r="E77" s="26"/>
      <c r="F77" s="26"/>
      <c r="G77" s="26"/>
    </row>
    <row r="78" spans="2:7">
      <c r="B78" s="29">
        <v>72</v>
      </c>
      <c r="C78" s="26">
        <v>2.4</v>
      </c>
      <c r="D78" s="26">
        <f>Mode1_Data_analysis!D78</f>
        <v>0.16076484999999999</v>
      </c>
      <c r="E78" s="26">
        <f>Mode1_Data_analysis!M78</f>
        <v>0.16141940275793162</v>
      </c>
      <c r="F78" s="26">
        <f>Mode1_Data_analysis!G78</f>
        <v>0.49612135740000002</v>
      </c>
      <c r="G78" s="26">
        <f>Mode1_Data_analysis!O78</f>
        <v>0.500589694709629</v>
      </c>
    </row>
    <row r="79" spans="2:7">
      <c r="B79" s="29">
        <v>73</v>
      </c>
      <c r="C79" s="26"/>
      <c r="D79" s="26"/>
      <c r="E79" s="26"/>
      <c r="F79" s="26"/>
      <c r="G79" s="26"/>
    </row>
    <row r="80" spans="2:7">
      <c r="B80" s="29">
        <v>74</v>
      </c>
      <c r="C80" s="26"/>
      <c r="D80" s="26"/>
      <c r="E80" s="26"/>
      <c r="F80" s="26"/>
      <c r="G80" s="26"/>
    </row>
    <row r="81" spans="2:7">
      <c r="B81" s="29">
        <v>75</v>
      </c>
      <c r="C81" s="33">
        <v>2.5</v>
      </c>
      <c r="D81" s="33">
        <f>Mode1_Data_analysis!D81</f>
        <v>0.15181641579999999</v>
      </c>
      <c r="E81" s="33">
        <f>Mode1_Data_analysis!M81</f>
        <v>0.15237486995889055</v>
      </c>
      <c r="F81" s="33">
        <f>Mode1_Data_analysis!G81</f>
        <v>0.49734714860000001</v>
      </c>
      <c r="G81" s="33">
        <f>Mode1_Data_analysis!O81</f>
        <v>0.50156136503364857</v>
      </c>
    </row>
    <row r="82" spans="2:7">
      <c r="B82" s="29">
        <v>76</v>
      </c>
      <c r="C82" s="26"/>
      <c r="D82" s="26"/>
      <c r="E82" s="26"/>
      <c r="F82" s="26"/>
      <c r="G82" s="26"/>
    </row>
    <row r="83" spans="2:7">
      <c r="B83" s="29">
        <v>77</v>
      </c>
      <c r="C83" s="26"/>
      <c r="D83" s="26"/>
      <c r="E83" s="26"/>
      <c r="F83" s="26"/>
      <c r="G83" s="26"/>
    </row>
    <row r="84" spans="2:7">
      <c r="B84" s="29">
        <v>78</v>
      </c>
      <c r="C84" s="26">
        <v>2.6</v>
      </c>
      <c r="D84" s="26">
        <f>Mode1_Data_analysis!D84</f>
        <v>0.14165530979999999</v>
      </c>
      <c r="E84" s="26">
        <f>Mode1_Data_analysis!M84</f>
        <v>0.14237377405352369</v>
      </c>
      <c r="F84" s="26">
        <f>Mode1_Data_analysis!G84</f>
        <v>0.50245107479999995</v>
      </c>
      <c r="G84" s="26">
        <f>Mode1_Data_analysis!O84</f>
        <v>0.50612977462713815</v>
      </c>
    </row>
    <row r="85" spans="2:7">
      <c r="B85" s="29">
        <v>79</v>
      </c>
      <c r="C85" s="26"/>
      <c r="D85" s="26"/>
      <c r="E85" s="26"/>
      <c r="F85" s="26"/>
      <c r="G85" s="26"/>
    </row>
    <row r="86" spans="2:7">
      <c r="B86" s="29">
        <v>80</v>
      </c>
      <c r="C86" s="26"/>
      <c r="D86" s="26"/>
      <c r="E86" s="26"/>
      <c r="F86" s="26"/>
      <c r="G86" s="26"/>
    </row>
    <row r="87" spans="2:7">
      <c r="B87" s="29">
        <v>81</v>
      </c>
      <c r="C87" s="26">
        <v>2.7</v>
      </c>
      <c r="D87" s="33">
        <f>Mode1_Data_analysis!D87</f>
        <v>0.13145182699999999</v>
      </c>
      <c r="E87" s="33">
        <f>Mode1_Data_analysis!M87</f>
        <v>0.13225509185622514</v>
      </c>
      <c r="F87" s="33">
        <f>Mode1_Data_analysis!G87</f>
        <v>0.51085217400000005</v>
      </c>
      <c r="G87" s="33">
        <f>Mode1_Data_analysis!O87</f>
        <v>0.51375876001468246</v>
      </c>
    </row>
    <row r="88" spans="2:7">
      <c r="B88" s="29">
        <v>82</v>
      </c>
      <c r="C88" s="26"/>
      <c r="D88" s="26"/>
      <c r="E88" s="26"/>
      <c r="F88" s="26"/>
      <c r="G88" s="26"/>
    </row>
    <row r="89" spans="2:7">
      <c r="B89" s="29">
        <v>83</v>
      </c>
      <c r="C89" s="26"/>
      <c r="D89" s="26"/>
      <c r="E89" s="26"/>
      <c r="F89" s="26"/>
      <c r="G89" s="26"/>
    </row>
    <row r="90" spans="2:7">
      <c r="B90" s="29">
        <v>84</v>
      </c>
      <c r="C90" s="33">
        <v>2.8</v>
      </c>
      <c r="D90" s="26">
        <f>Mode1_Data_analysis!D90</f>
        <v>0.1219226248</v>
      </c>
      <c r="E90" s="26">
        <f>Mode1_Data_analysis!M90</f>
        <v>0.1229257654518687</v>
      </c>
      <c r="F90" s="26">
        <f>Mode1_Data_analysis!G90</f>
        <v>0.52170298690000005</v>
      </c>
      <c r="G90" s="26">
        <f>Mode1_Data_analysis!O90</f>
        <v>0.52368015270530344</v>
      </c>
    </row>
    <row r="91" spans="2:7">
      <c r="B91" s="29">
        <v>85</v>
      </c>
      <c r="C91" s="26"/>
      <c r="D91" s="26"/>
      <c r="E91" s="26"/>
      <c r="F91" s="26"/>
      <c r="G91" s="26"/>
    </row>
    <row r="92" spans="2:7">
      <c r="B92" s="29">
        <v>86</v>
      </c>
      <c r="C92" s="26"/>
      <c r="D92" s="26"/>
      <c r="E92" s="26"/>
      <c r="F92" s="26"/>
      <c r="G92" s="26"/>
    </row>
    <row r="93" spans="2:7">
      <c r="B93" s="29">
        <v>87</v>
      </c>
      <c r="C93" s="26">
        <v>2.9</v>
      </c>
      <c r="D93" s="33">
        <f>Mode1_Data_analysis!D93</f>
        <v>0.11433494180000001</v>
      </c>
      <c r="E93" s="33">
        <f>Mode1_Data_analysis!M93</f>
        <v>0.11527778212154913</v>
      </c>
      <c r="F93" s="33">
        <f>Mode1_Data_analysis!G93</f>
        <v>0.53414514010000003</v>
      </c>
      <c r="G93" s="33">
        <f>Mode1_Data_analysis!O93</f>
        <v>0.53496896414399719</v>
      </c>
    </row>
    <row r="94" spans="2:7">
      <c r="B94" s="29">
        <v>88</v>
      </c>
      <c r="C94" s="26"/>
      <c r="D94" s="26"/>
      <c r="E94" s="26"/>
      <c r="F94" s="26"/>
      <c r="G94" s="26"/>
    </row>
    <row r="95" spans="2:7">
      <c r="B95" s="29">
        <v>89</v>
      </c>
      <c r="C95" s="26"/>
      <c r="D95" s="26"/>
      <c r="E95" s="26"/>
      <c r="F95" s="26"/>
      <c r="G95" s="26"/>
    </row>
    <row r="96" spans="2:7">
      <c r="B96" s="29">
        <v>90</v>
      </c>
      <c r="C96" s="26">
        <v>3</v>
      </c>
      <c r="D96" s="26">
        <f>Mode1_Data_analysis!D96</f>
        <v>0.1089630025</v>
      </c>
      <c r="E96" s="26">
        <f>Mode1_Data_analysis!M96</f>
        <v>0.11010334659703962</v>
      </c>
      <c r="F96" s="26">
        <f>Mode1_Data_analysis!G96</f>
        <v>0.54706738379999997</v>
      </c>
      <c r="G96" s="26">
        <f>Mode1_Data_analysis!O96</f>
        <v>0.54663005292036537</v>
      </c>
    </row>
    <row r="97" spans="2:7">
      <c r="B97" s="29">
        <v>91</v>
      </c>
      <c r="C97" s="26"/>
      <c r="D97" s="26"/>
      <c r="E97" s="26"/>
      <c r="F97" s="26"/>
      <c r="G97" s="26"/>
    </row>
    <row r="98" spans="2:7">
      <c r="B98" s="29">
        <v>92</v>
      </c>
      <c r="C98" s="26"/>
      <c r="D98" s="26"/>
      <c r="E98" s="26"/>
      <c r="F98" s="26"/>
      <c r="G98" s="26"/>
    </row>
    <row r="99" spans="2:7">
      <c r="B99" s="29">
        <v>93</v>
      </c>
      <c r="C99" s="33">
        <v>3.1</v>
      </c>
      <c r="D99" s="33">
        <f>Mode1_Data_analysis!D99</f>
        <v>0.1071835086</v>
      </c>
      <c r="E99" s="33">
        <f>Mode1_Data_analysis!M99</f>
        <v>0.10801618763989941</v>
      </c>
      <c r="F99" s="33">
        <f>Mode1_Data_analysis!G99</f>
        <v>0.5589948629</v>
      </c>
      <c r="G99" s="33">
        <f>Mode1_Data_analysis!O99</f>
        <v>0.55768812970828963</v>
      </c>
    </row>
    <row r="100" spans="2:7">
      <c r="B100" s="29">
        <v>94</v>
      </c>
      <c r="C100" s="26"/>
      <c r="D100" s="26"/>
      <c r="E100" s="26"/>
      <c r="F100" s="26"/>
      <c r="G100" s="26"/>
    </row>
    <row r="101" spans="2:7">
      <c r="B101" s="29">
        <v>95</v>
      </c>
      <c r="C101" s="26"/>
      <c r="D101" s="26"/>
      <c r="E101" s="26"/>
      <c r="F101" s="26"/>
      <c r="G101" s="26"/>
    </row>
    <row r="102" spans="2:7">
      <c r="B102" s="29">
        <v>96</v>
      </c>
      <c r="C102" s="26">
        <v>3.2</v>
      </c>
      <c r="D102" s="26">
        <f>Mode1_Data_analysis!D102</f>
        <v>0.1086574744</v>
      </c>
      <c r="E102" s="26">
        <f>Mode1_Data_analysis!M102</f>
        <v>0.10938664498097214</v>
      </c>
      <c r="F102" s="26">
        <f>Mode1_Data_analysis!G102</f>
        <v>0.56942564539999996</v>
      </c>
      <c r="G102" s="26">
        <f>Mode1_Data_analysis!O102</f>
        <v>0.56727282340642304</v>
      </c>
    </row>
    <row r="103" spans="2:7">
      <c r="B103" s="29">
        <v>97</v>
      </c>
      <c r="C103" s="26"/>
      <c r="D103" s="26"/>
      <c r="E103" s="26"/>
      <c r="F103" s="26"/>
      <c r="G103" s="26"/>
    </row>
    <row r="104" spans="2:7">
      <c r="B104" s="29">
        <v>98</v>
      </c>
      <c r="C104" s="26"/>
      <c r="D104" s="26"/>
      <c r="E104" s="26"/>
      <c r="F104" s="26"/>
      <c r="G104" s="26"/>
    </row>
    <row r="105" spans="2:7">
      <c r="B105" s="29">
        <v>99</v>
      </c>
      <c r="C105" s="26">
        <v>3.3</v>
      </c>
      <c r="D105" s="33">
        <f>Mode1_Data_analysis!D105</f>
        <v>0.11385593939999999</v>
      </c>
      <c r="E105" s="33">
        <f>Mode1_Data_analysis!M105</f>
        <v>0.11429705284310079</v>
      </c>
      <c r="F105" s="33">
        <f>Mode1_Data_analysis!G105</f>
        <v>0.57766241470000002</v>
      </c>
      <c r="G105" s="33">
        <f>Mode1_Data_analysis!O105</f>
        <v>0.57469116894104</v>
      </c>
    </row>
    <row r="106" spans="2:7">
      <c r="B106" s="29">
        <v>100</v>
      </c>
      <c r="C106" s="26"/>
      <c r="D106" s="26"/>
      <c r="E106" s="26"/>
      <c r="F106" s="26"/>
      <c r="G106" s="26"/>
    </row>
    <row r="107" spans="2:7">
      <c r="B107" s="29">
        <v>101</v>
      </c>
      <c r="C107" s="26"/>
      <c r="D107" s="26"/>
      <c r="E107" s="26"/>
      <c r="F107" s="26"/>
      <c r="G107" s="26"/>
    </row>
    <row r="108" spans="2:7">
      <c r="B108" s="29">
        <v>102</v>
      </c>
      <c r="C108" s="33">
        <v>3.4</v>
      </c>
      <c r="D108" s="26">
        <f>Mode1_Data_analysis!D108</f>
        <v>0.1224678723</v>
      </c>
      <c r="E108" s="26">
        <f>Mode1_Data_analysis!M108</f>
        <v>0.12252216971875565</v>
      </c>
      <c r="F108" s="26">
        <f>Mode1_Data_analysis!G108</f>
        <v>0.5828434348</v>
      </c>
      <c r="G108" s="26">
        <f>Mode1_Data_analysis!O108</f>
        <v>0.57948121353544357</v>
      </c>
    </row>
    <row r="109" spans="2:7">
      <c r="B109" s="29">
        <v>103</v>
      </c>
      <c r="C109" s="26"/>
      <c r="D109" s="26"/>
      <c r="E109" s="26"/>
      <c r="F109" s="26"/>
      <c r="G109" s="26"/>
    </row>
    <row r="110" spans="2:7">
      <c r="B110" s="29">
        <v>104</v>
      </c>
      <c r="C110" s="26"/>
      <c r="D110" s="26"/>
      <c r="E110" s="26"/>
      <c r="F110" s="26"/>
      <c r="G110" s="26"/>
    </row>
    <row r="111" spans="2:7">
      <c r="B111" s="29">
        <v>105</v>
      </c>
      <c r="C111" s="26">
        <v>3.5</v>
      </c>
      <c r="D111" s="33">
        <f>Mode1_Data_analysis!D111</f>
        <v>0.13373809440000001</v>
      </c>
      <c r="E111" s="33">
        <f>Mode1_Data_analysis!M111</f>
        <v>0.133537159207684</v>
      </c>
      <c r="F111" s="33">
        <f>Mode1_Data_analysis!G111</f>
        <v>0.58482422410000001</v>
      </c>
      <c r="G111" s="33">
        <f>Mode1_Data_analysis!O111</f>
        <v>0.58144233950035484</v>
      </c>
    </row>
    <row r="112" spans="2:7">
      <c r="B112" s="29">
        <v>106</v>
      </c>
      <c r="C112" s="26"/>
      <c r="D112" s="26"/>
      <c r="E112" s="26"/>
      <c r="F112" s="26"/>
      <c r="G112" s="26"/>
    </row>
    <row r="113" spans="2:7">
      <c r="B113" s="29">
        <v>107</v>
      </c>
      <c r="C113" s="26"/>
      <c r="D113" s="26"/>
      <c r="E113" s="26"/>
      <c r="F113" s="26"/>
      <c r="G113" s="26"/>
    </row>
    <row r="114" spans="2:7">
      <c r="B114" s="29">
        <v>108</v>
      </c>
      <c r="C114" s="26">
        <v>3.6</v>
      </c>
      <c r="D114" s="26">
        <f>Mode1_Data_analysis!D114</f>
        <v>0.1473883563</v>
      </c>
      <c r="E114" s="26">
        <f>Mode1_Data_analysis!M114</f>
        <v>0.14655310877936759</v>
      </c>
      <c r="F114" s="26">
        <f>Mode1_Data_analysis!G114</f>
        <v>0.58391973460000002</v>
      </c>
      <c r="G114" s="26">
        <f>Mode1_Data_analysis!O114</f>
        <v>0.58064018166867049</v>
      </c>
    </row>
    <row r="115" spans="2:7">
      <c r="B115" s="29">
        <v>109</v>
      </c>
      <c r="C115" s="26"/>
      <c r="D115" s="26"/>
      <c r="E115" s="26"/>
      <c r="F115" s="26"/>
      <c r="G115" s="26"/>
    </row>
    <row r="116" spans="2:7">
      <c r="B116" s="29">
        <v>110</v>
      </c>
      <c r="C116" s="26"/>
      <c r="D116" s="26"/>
      <c r="E116" s="26"/>
      <c r="F116" s="26"/>
      <c r="G116" s="26"/>
    </row>
    <row r="117" spans="2:7">
      <c r="B117" s="29">
        <v>111</v>
      </c>
      <c r="C117" s="33">
        <v>3.7</v>
      </c>
      <c r="D117" s="33">
        <f>Mode1_Data_analysis!D117</f>
        <v>0.16197383260000001</v>
      </c>
      <c r="E117" s="33">
        <f>Mode1_Data_analysis!M117</f>
        <v>0.16057751537003079</v>
      </c>
      <c r="F117" s="33">
        <f>Mode1_Data_analysis!G117</f>
        <v>0.58034558759999999</v>
      </c>
      <c r="G117" s="33">
        <f>Mode1_Data_analysis!O117</f>
        <v>0.57738645668542987</v>
      </c>
    </row>
    <row r="118" spans="2:7">
      <c r="B118" s="29">
        <v>112</v>
      </c>
      <c r="C118" s="26"/>
      <c r="D118" s="26"/>
      <c r="E118" s="26"/>
      <c r="F118" s="26"/>
      <c r="G118" s="26"/>
    </row>
    <row r="119" spans="2:7">
      <c r="B119" s="29">
        <v>113</v>
      </c>
      <c r="C119" s="26"/>
      <c r="D119" s="26"/>
      <c r="E119" s="26"/>
      <c r="F119" s="26"/>
      <c r="G119" s="26"/>
    </row>
    <row r="120" spans="2:7">
      <c r="B120" s="29">
        <v>114</v>
      </c>
      <c r="C120" s="26">
        <v>3.8</v>
      </c>
      <c r="D120" s="26">
        <f>Mode1_Data_analysis!D120</f>
        <v>0.1761738712</v>
      </c>
      <c r="E120" s="26">
        <f>Mode1_Data_analysis!M120</f>
        <v>0.17449480788946642</v>
      </c>
      <c r="F120" s="26">
        <f>Mode1_Data_analysis!G120</f>
        <v>0.57477933449999996</v>
      </c>
      <c r="G120" s="26">
        <f>Mode1_Data_analysis!O120</f>
        <v>0.57219638696002439</v>
      </c>
    </row>
    <row r="121" spans="2:7">
      <c r="B121" s="29">
        <v>115</v>
      </c>
      <c r="C121" s="26"/>
      <c r="D121" s="26"/>
      <c r="E121" s="26"/>
      <c r="F121" s="26"/>
      <c r="G121" s="26"/>
    </row>
    <row r="122" spans="2:7">
      <c r="B122" s="29">
        <v>116</v>
      </c>
      <c r="C122" s="26"/>
      <c r="D122" s="26"/>
      <c r="E122" s="26"/>
      <c r="F122" s="26"/>
      <c r="G122" s="26"/>
    </row>
    <row r="123" spans="2:7">
      <c r="B123" s="29">
        <v>117</v>
      </c>
      <c r="C123" s="26">
        <v>3.9</v>
      </c>
      <c r="D123" s="33">
        <f>Mode1_Data_analysis!D123</f>
        <v>0.189257121</v>
      </c>
      <c r="E123" s="33">
        <f>Mode1_Data_analysis!M123</f>
        <v>0.18716003976788054</v>
      </c>
      <c r="F123" s="33">
        <f>Mode1_Data_analysis!G123</f>
        <v>0.56752267599999995</v>
      </c>
      <c r="G123" s="33">
        <f>Mode1_Data_analysis!O123</f>
        <v>0.56572847104692703</v>
      </c>
    </row>
    <row r="124" spans="2:7">
      <c r="B124" s="29">
        <v>118</v>
      </c>
      <c r="C124" s="26"/>
      <c r="D124" s="26"/>
      <c r="E124" s="26"/>
      <c r="F124" s="26"/>
      <c r="G124" s="26"/>
    </row>
    <row r="125" spans="2:7">
      <c r="B125" s="29">
        <v>119</v>
      </c>
      <c r="C125" s="26"/>
      <c r="D125" s="26"/>
      <c r="E125" s="26"/>
      <c r="F125" s="26"/>
      <c r="G125" s="26"/>
    </row>
    <row r="126" spans="2:7">
      <c r="B126" s="29">
        <v>120</v>
      </c>
      <c r="C126" s="33">
        <v>4</v>
      </c>
      <c r="D126" s="26">
        <f>Mode1_Data_analysis!D126</f>
        <v>0.19968149120000001</v>
      </c>
      <c r="E126" s="26">
        <f>Mode1_Data_analysis!M126</f>
        <v>0.19749755498643734</v>
      </c>
      <c r="F126" s="26">
        <f>Mode1_Data_analysis!G126</f>
        <v>0.55965105869999998</v>
      </c>
      <c r="G126" s="26">
        <f>Mode1_Data_analysis!O126</f>
        <v>0.5587129318159878</v>
      </c>
    </row>
    <row r="127" spans="2:7">
      <c r="B127" s="29">
        <v>121</v>
      </c>
      <c r="C127" s="26"/>
      <c r="D127" s="26"/>
      <c r="E127" s="26"/>
      <c r="F127" s="26"/>
      <c r="G127" s="26"/>
    </row>
    <row r="128" spans="2:7">
      <c r="B128" s="29">
        <v>122</v>
      </c>
      <c r="C128" s="26"/>
      <c r="D128" s="26"/>
      <c r="E128" s="26"/>
      <c r="F128" s="26"/>
      <c r="G128" s="26"/>
    </row>
    <row r="129" spans="2:7">
      <c r="B129" s="29">
        <v>123</v>
      </c>
      <c r="C129" s="26">
        <v>4.0999999999999996</v>
      </c>
      <c r="D129" s="33">
        <f>Mode1_Data_analysis!D129</f>
        <v>0.2068753965</v>
      </c>
      <c r="E129" s="33">
        <f>Mode1_Data_analysis!M129</f>
        <v>0.20459583893834318</v>
      </c>
      <c r="F129" s="33">
        <f>Mode1_Data_analysis!G129</f>
        <v>0.55192775019999996</v>
      </c>
      <c r="G129" s="33">
        <f>Mode1_Data_analysis!O129</f>
        <v>0.55187611974283768</v>
      </c>
    </row>
    <row r="130" spans="2:7">
      <c r="B130" s="29">
        <v>124</v>
      </c>
      <c r="C130" s="26"/>
      <c r="D130" s="26"/>
      <c r="E130" s="26"/>
      <c r="F130" s="26"/>
      <c r="G130" s="26"/>
    </row>
    <row r="131" spans="2:7">
      <c r="B131" s="29">
        <v>125</v>
      </c>
      <c r="C131" s="26"/>
      <c r="D131" s="26"/>
      <c r="E131" s="26"/>
      <c r="F131" s="26"/>
      <c r="G131" s="26"/>
    </row>
    <row r="132" spans="2:7">
      <c r="B132" s="29">
        <v>126</v>
      </c>
      <c r="C132" s="26">
        <v>4.2</v>
      </c>
      <c r="D132" s="26">
        <f>Mode1_Data_analysis!D132</f>
        <v>0.209874122</v>
      </c>
      <c r="E132" s="26">
        <f>Mode1_Data_analysis!M132</f>
        <v>0.20778997368298696</v>
      </c>
      <c r="F132" s="26">
        <f>Mode1_Data_analysis!G132</f>
        <v>0.54505346600000004</v>
      </c>
      <c r="G132" s="26">
        <f>Mode1_Data_analysis!O132</f>
        <v>0.54586837854677084</v>
      </c>
    </row>
    <row r="133" spans="2:7">
      <c r="B133" s="29">
        <v>127</v>
      </c>
      <c r="C133" s="26"/>
      <c r="D133" s="26"/>
      <c r="E133" s="26"/>
      <c r="F133" s="26"/>
      <c r="G133" s="26"/>
    </row>
    <row r="134" spans="2:7">
      <c r="B134" s="29">
        <v>128</v>
      </c>
      <c r="C134" s="26"/>
      <c r="D134" s="26"/>
      <c r="E134" s="26"/>
      <c r="F134" s="26"/>
      <c r="G134" s="26"/>
    </row>
    <row r="135" spans="2:7">
      <c r="B135" s="29">
        <v>129</v>
      </c>
      <c r="C135" s="33">
        <v>4.3</v>
      </c>
      <c r="D135" s="33">
        <f>Mode1_Data_analysis!D135</f>
        <v>0.2083142566</v>
      </c>
      <c r="E135" s="33">
        <f>Mode1_Data_analysis!M135</f>
        <v>0.20672411449696482</v>
      </c>
      <c r="F135" s="33">
        <f>Mode1_Data_analysis!G135</f>
        <v>0.53976334240000001</v>
      </c>
      <c r="G135" s="33">
        <f>Mode1_Data_analysis!O135</f>
        <v>0.54120238099448592</v>
      </c>
    </row>
    <row r="136" spans="2:7">
      <c r="B136" s="29">
        <v>130</v>
      </c>
      <c r="C136" s="26"/>
      <c r="D136" s="26"/>
      <c r="E136" s="26"/>
      <c r="F136" s="26"/>
      <c r="G136" s="26"/>
    </row>
    <row r="137" spans="2:7">
      <c r="B137" s="29">
        <v>131</v>
      </c>
      <c r="C137" s="26"/>
      <c r="D137" s="26"/>
      <c r="E137" s="26"/>
      <c r="F137" s="26"/>
      <c r="G137" s="26"/>
    </row>
    <row r="138" spans="2:7">
      <c r="B138" s="29">
        <v>132</v>
      </c>
      <c r="C138" s="26">
        <v>4.4000000000000004</v>
      </c>
      <c r="D138" s="26">
        <f>Mode1_Data_analysis!D138</f>
        <v>0.2024624776</v>
      </c>
      <c r="E138" s="26">
        <f>Mode1_Data_analysis!M138</f>
        <v>0.20138810658038514</v>
      </c>
      <c r="F138" s="26">
        <f>Mode1_Data_analysis!G138</f>
        <v>0.53614371130000005</v>
      </c>
      <c r="G138" s="26">
        <f>Mode1_Data_analysis!O138</f>
        <v>0.53820777073132542</v>
      </c>
    </row>
    <row r="139" spans="2:7">
      <c r="B139" s="29">
        <v>133</v>
      </c>
      <c r="C139" s="26"/>
      <c r="D139" s="26"/>
      <c r="E139" s="26"/>
      <c r="F139" s="26"/>
      <c r="G139" s="26"/>
    </row>
    <row r="140" spans="2:7">
      <c r="B140" s="29">
        <v>134</v>
      </c>
      <c r="C140" s="26"/>
      <c r="D140" s="26"/>
      <c r="E140" s="26"/>
      <c r="F140" s="26"/>
      <c r="G140" s="26"/>
    </row>
    <row r="141" spans="2:7">
      <c r="B141" s="29">
        <v>135</v>
      </c>
      <c r="C141" s="26">
        <v>4.5</v>
      </c>
      <c r="D141" s="33">
        <f>Mode1_Data_analysis!D141</f>
        <v>0.1922767487</v>
      </c>
      <c r="E141" s="33">
        <f>Mode1_Data_analysis!M141</f>
        <v>0.19212461694701732</v>
      </c>
      <c r="F141" s="33">
        <f>Mode1_Data_analysis!G141</f>
        <v>0.53465731490000001</v>
      </c>
      <c r="G141" s="33">
        <f>Mode1_Data_analysis!O141</f>
        <v>0.53700622235316653</v>
      </c>
    </row>
    <row r="142" spans="2:7">
      <c r="B142" s="29">
        <v>136</v>
      </c>
      <c r="C142" s="26"/>
      <c r="D142" s="26"/>
      <c r="E142" s="26"/>
      <c r="F142" s="26"/>
      <c r="G142" s="26"/>
    </row>
    <row r="143" spans="2:7">
      <c r="B143" s="29">
        <v>137</v>
      </c>
      <c r="C143" s="26"/>
      <c r="D143" s="26"/>
      <c r="E143" s="26"/>
      <c r="F143" s="26"/>
      <c r="G143" s="26"/>
    </row>
    <row r="144" spans="2:7">
      <c r="B144" s="29">
        <v>138</v>
      </c>
      <c r="C144" s="33">
        <v>4.5999999999999996</v>
      </c>
      <c r="D144" s="26">
        <f>Mode1_Data_analysis!D144</f>
        <v>0.1789855138</v>
      </c>
      <c r="E144" s="26">
        <f>Mode1_Data_analysis!M144</f>
        <v>0.17960576425422567</v>
      </c>
      <c r="F144" s="26">
        <f>Mode1_Data_analysis!G144</f>
        <v>0.53492045470000005</v>
      </c>
      <c r="G144" s="26">
        <f>Mode1_Data_analysis!O144</f>
        <v>0.53750892956799989</v>
      </c>
    </row>
    <row r="145" spans="2:7">
      <c r="B145" s="29">
        <v>139</v>
      </c>
      <c r="C145" s="26"/>
      <c r="D145" s="26"/>
      <c r="E145" s="26"/>
      <c r="F145" s="26"/>
      <c r="G145" s="26"/>
    </row>
    <row r="146" spans="2:7">
      <c r="B146" s="29">
        <v>140</v>
      </c>
      <c r="C146" s="26"/>
      <c r="D146" s="26"/>
      <c r="E146" s="26"/>
      <c r="F146" s="26"/>
      <c r="G146" s="26"/>
    </row>
    <row r="147" spans="2:7">
      <c r="B147" s="29">
        <v>141</v>
      </c>
      <c r="C147" s="26">
        <v>4.7</v>
      </c>
      <c r="D147" s="33">
        <f>Mode1_Data_analysis!D147</f>
        <v>0.1631748827</v>
      </c>
      <c r="E147" s="33">
        <f>Mode1_Data_analysis!M147</f>
        <v>0.16478095224835079</v>
      </c>
      <c r="F147" s="33">
        <f>Mode1_Data_analysis!G147</f>
        <v>0.53691229709999999</v>
      </c>
      <c r="G147" s="33">
        <f>Mode1_Data_analysis!O147</f>
        <v>0.53943625841278386</v>
      </c>
    </row>
    <row r="148" spans="2:7">
      <c r="B148" s="29">
        <v>142</v>
      </c>
      <c r="C148" s="26"/>
      <c r="D148" s="26"/>
      <c r="E148" s="26"/>
      <c r="F148" s="26"/>
      <c r="G148" s="26"/>
    </row>
    <row r="149" spans="2:7">
      <c r="B149" s="29">
        <v>143</v>
      </c>
      <c r="C149" s="26"/>
      <c r="D149" s="26"/>
      <c r="E149" s="26"/>
      <c r="F149" s="26"/>
      <c r="G149" s="26"/>
    </row>
    <row r="150" spans="2:7">
      <c r="B150" s="29">
        <v>144</v>
      </c>
      <c r="C150" s="26">
        <v>4.8</v>
      </c>
      <c r="D150" s="26">
        <f>Mode1_Data_analysis!D150</f>
        <v>0.14660119930000001</v>
      </c>
      <c r="E150" s="26">
        <f>Mode1_Data_analysis!M150</f>
        <v>0.14880020230694604</v>
      </c>
      <c r="F150" s="26">
        <f>Mode1_Data_analysis!G150</f>
        <v>0.54004362620000002</v>
      </c>
      <c r="G150" s="26">
        <f>Mode1_Data_analysis!O150</f>
        <v>0.54235708231011059</v>
      </c>
    </row>
    <row r="151" spans="2:7">
      <c r="B151" s="29">
        <v>145</v>
      </c>
      <c r="C151" s="26"/>
      <c r="D151" s="26"/>
      <c r="E151" s="26"/>
      <c r="F151" s="26"/>
      <c r="G151" s="26"/>
    </row>
    <row r="152" spans="2:7">
      <c r="B152" s="29">
        <v>146</v>
      </c>
      <c r="C152" s="26"/>
      <c r="D152" s="26"/>
      <c r="E152" s="26"/>
      <c r="F152" s="26"/>
      <c r="G152" s="26"/>
    </row>
    <row r="153" spans="2:7">
      <c r="B153" s="29">
        <v>147</v>
      </c>
      <c r="C153" s="33">
        <v>4.9000000000000004</v>
      </c>
      <c r="D153" s="33">
        <f>Mode1_Data_analysis!D153</f>
        <v>0.12998561259999999</v>
      </c>
      <c r="E153" s="33">
        <f>Mode1_Data_analysis!M153</f>
        <v>0.1329194999548596</v>
      </c>
      <c r="F153" s="33">
        <f>Mode1_Data_analysis!G153</f>
        <v>0.54367885279999995</v>
      </c>
      <c r="G153" s="33">
        <f>Mode1_Data_analysis!O153</f>
        <v>0.54574336496414977</v>
      </c>
    </row>
    <row r="154" spans="2:7">
      <c r="B154" s="29">
        <v>148</v>
      </c>
      <c r="C154" s="26"/>
      <c r="D154" s="26"/>
      <c r="E154" s="26"/>
      <c r="F154" s="26"/>
      <c r="G154" s="26"/>
    </row>
    <row r="155" spans="2:7">
      <c r="B155" s="29">
        <v>149</v>
      </c>
      <c r="C155" s="26"/>
      <c r="D155" s="26"/>
      <c r="E155" s="26"/>
      <c r="F155" s="26"/>
      <c r="G155" s="26"/>
    </row>
    <row r="156" spans="2:7">
      <c r="B156" s="29">
        <v>150</v>
      </c>
      <c r="C156" s="26">
        <v>5</v>
      </c>
      <c r="D156" s="26">
        <f>Mode1_Data_analysis!D156</f>
        <v>0.1149166591</v>
      </c>
      <c r="E156" s="26">
        <f>Mode1_Data_analysis!M156</f>
        <v>0.11839631492961772</v>
      </c>
      <c r="F156" s="26">
        <f>Mode1_Data_analysis!G156</f>
        <v>0.54739652589999999</v>
      </c>
      <c r="G156" s="26">
        <f>Mode1_Data_analysis!O156</f>
        <v>0.54903406502108243</v>
      </c>
    </row>
    <row r="157" spans="2:7">
      <c r="B157" s="29">
        <v>151</v>
      </c>
      <c r="C157" s="26"/>
      <c r="D157" s="26"/>
      <c r="E157" s="26"/>
      <c r="F157" s="26"/>
      <c r="G157" s="26"/>
    </row>
    <row r="158" spans="2:7">
      <c r="B158" s="29">
        <v>152</v>
      </c>
      <c r="C158" s="26"/>
      <c r="D158" s="26"/>
      <c r="E158" s="26"/>
      <c r="F158" s="26"/>
      <c r="G158" s="26"/>
    </row>
    <row r="159" spans="2:7">
      <c r="B159" s="29">
        <v>153</v>
      </c>
      <c r="C159" s="26">
        <v>5.0999999999999996</v>
      </c>
      <c r="D159" s="33">
        <f>Mode1_Data_analysis!D159</f>
        <v>0.1027560601</v>
      </c>
      <c r="E159" s="33">
        <f>Mode1_Data_analysis!M159</f>
        <v>0.10638437208747145</v>
      </c>
      <c r="F159" s="33">
        <f>Mode1_Data_analysis!G159</f>
        <v>0.55059792460000001</v>
      </c>
      <c r="G159" s="33">
        <f>Mode1_Data_analysis!O159</f>
        <v>0.55170154683412387</v>
      </c>
    </row>
    <row r="160" spans="2:7">
      <c r="B160" s="29">
        <v>154</v>
      </c>
      <c r="C160" s="26"/>
      <c r="D160" s="26"/>
      <c r="E160" s="26"/>
      <c r="F160" s="26"/>
      <c r="G160" s="26"/>
    </row>
    <row r="161" spans="2:7">
      <c r="B161" s="29">
        <v>155</v>
      </c>
      <c r="C161" s="26"/>
      <c r="D161" s="26"/>
      <c r="E161" s="26"/>
      <c r="F161" s="26"/>
      <c r="G161" s="26"/>
    </row>
    <row r="162" spans="2:7">
      <c r="B162" s="29">
        <v>156</v>
      </c>
      <c r="C162" s="33">
        <v>5.2</v>
      </c>
      <c r="D162" s="26">
        <f>Mode1_Data_analysis!D162</f>
        <v>9.4112659949999997E-2</v>
      </c>
      <c r="E162" s="26">
        <f>Mode1_Data_analysis!M162</f>
        <v>9.7836855099911121E-2</v>
      </c>
      <c r="F162" s="26">
        <f>Mode1_Data_analysis!G162</f>
        <v>0.55260546229999996</v>
      </c>
      <c r="G162" s="26">
        <f>Mode1_Data_analysis!O162</f>
        <v>0.55331347908414497</v>
      </c>
    </row>
    <row r="163" spans="2:7">
      <c r="B163" s="29">
        <v>157</v>
      </c>
      <c r="C163" s="26"/>
      <c r="D163" s="26"/>
      <c r="E163" s="26"/>
      <c r="F163" s="26"/>
      <c r="G163" s="26"/>
    </row>
    <row r="164" spans="2:7">
      <c r="B164" s="29">
        <v>158</v>
      </c>
      <c r="C164" s="26"/>
      <c r="D164" s="26"/>
      <c r="E164" s="26"/>
      <c r="F164" s="26"/>
      <c r="G164" s="26"/>
    </row>
    <row r="165" spans="2:7">
      <c r="B165" s="29">
        <v>159</v>
      </c>
      <c r="C165" s="26">
        <v>5.3</v>
      </c>
      <c r="D165" s="33">
        <f>Mode1_Data_analysis!D165</f>
        <v>8.9852910369999997E-2</v>
      </c>
      <c r="E165" s="33">
        <f>Mode1_Data_analysis!M165</f>
        <v>9.3426504720969694E-2</v>
      </c>
      <c r="F165" s="33">
        <f>Mode1_Data_analysis!G165</f>
        <v>0.55341950780000004</v>
      </c>
      <c r="G165" s="33">
        <f>Mode1_Data_analysis!O165</f>
        <v>0.55358370464288797</v>
      </c>
    </row>
    <row r="166" spans="2:7">
      <c r="B166" s="29">
        <v>160</v>
      </c>
      <c r="C166" s="26"/>
      <c r="D166" s="26"/>
      <c r="E166" s="26"/>
      <c r="F166" s="26"/>
      <c r="G166" s="26"/>
    </row>
    <row r="167" spans="2:7">
      <c r="B167" s="29">
        <v>161</v>
      </c>
      <c r="C167" s="26"/>
      <c r="D167" s="26"/>
      <c r="E167" s="26"/>
      <c r="F167" s="26"/>
      <c r="G167" s="26"/>
    </row>
    <row r="168" spans="2:7">
      <c r="B168" s="29">
        <v>162</v>
      </c>
      <c r="C168" s="26">
        <v>5.4</v>
      </c>
      <c r="D168" s="26">
        <f>Mode1_Data_analysis!D168</f>
        <v>9.0461510499999995E-2</v>
      </c>
      <c r="E168" s="26">
        <f>Mode1_Data_analysis!M168</f>
        <v>9.3489592158618781E-2</v>
      </c>
      <c r="F168" s="26">
        <f>Mode1_Data_analysis!G168</f>
        <v>0.55251329339999999</v>
      </c>
      <c r="G168" s="26">
        <f>Mode1_Data_analysis!O168</f>
        <v>0.55240671935731933</v>
      </c>
    </row>
    <row r="169" spans="2:7">
      <c r="B169" s="29">
        <v>163</v>
      </c>
      <c r="C169" s="26"/>
      <c r="D169" s="26"/>
      <c r="E169" s="26"/>
      <c r="F169" s="26"/>
      <c r="G169" s="26"/>
    </row>
    <row r="170" spans="2:7">
      <c r="B170" s="29">
        <v>164</v>
      </c>
      <c r="C170" s="26"/>
      <c r="D170" s="26"/>
      <c r="E170" s="26"/>
      <c r="F170" s="26"/>
      <c r="G170" s="26"/>
    </row>
    <row r="171" spans="2:7">
      <c r="B171" s="29">
        <v>165</v>
      </c>
      <c r="C171" s="33">
        <v>5.5</v>
      </c>
      <c r="D171" s="33">
        <f>Mode1_Data_analysis!D171</f>
        <v>9.5622595939999999E-2</v>
      </c>
      <c r="E171" s="33">
        <f>Mode1_Data_analysis!M171</f>
        <v>9.7998639248538161E-2</v>
      </c>
      <c r="F171" s="33">
        <f>Mode1_Data_analysis!G171</f>
        <v>0.55042519680000002</v>
      </c>
      <c r="G171" s="33">
        <f>Mode1_Data_analysis!O171</f>
        <v>0.54987208911544616</v>
      </c>
    </row>
    <row r="172" spans="2:7">
      <c r="B172" s="29">
        <v>166</v>
      </c>
      <c r="C172" s="26"/>
      <c r="D172" s="26"/>
      <c r="E172" s="26"/>
      <c r="F172" s="26"/>
      <c r="G172" s="26"/>
    </row>
    <row r="173" spans="2:7">
      <c r="B173" s="29">
        <v>167</v>
      </c>
      <c r="C173" s="26"/>
      <c r="D173" s="26"/>
      <c r="E173" s="26"/>
      <c r="F173" s="26"/>
      <c r="G173" s="26"/>
    </row>
    <row r="174" spans="2:7">
      <c r="B174" s="29">
        <v>168</v>
      </c>
      <c r="C174" s="26">
        <v>5.6</v>
      </c>
      <c r="D174" s="26">
        <f>Mode1_Data_analysis!D174</f>
        <v>0.1051488679</v>
      </c>
      <c r="E174" s="26">
        <f>Mode1_Data_analysis!M174</f>
        <v>0.10656621168697088</v>
      </c>
      <c r="F174" s="26">
        <f>Mode1_Data_analysis!G174</f>
        <v>0.54721189550000005</v>
      </c>
      <c r="G174" s="26">
        <f>Mode1_Data_analysis!O174</f>
        <v>0.54625719589626909</v>
      </c>
    </row>
    <row r="175" spans="2:7">
      <c r="B175" s="29">
        <v>169</v>
      </c>
      <c r="C175" s="26"/>
      <c r="D175" s="26"/>
      <c r="E175" s="26"/>
      <c r="F175" s="26"/>
      <c r="G175" s="26"/>
    </row>
    <row r="176" spans="2:7">
      <c r="B176" s="29">
        <v>170</v>
      </c>
      <c r="C176" s="26"/>
      <c r="D176" s="26"/>
      <c r="E176" s="26"/>
      <c r="F176" s="26"/>
      <c r="G176" s="26"/>
    </row>
    <row r="177" spans="2:7">
      <c r="B177" s="29">
        <v>171</v>
      </c>
      <c r="C177" s="26">
        <v>5.7</v>
      </c>
      <c r="D177" s="33">
        <f>Mode1_Data_analysis!D177</f>
        <v>0.11799830560000001</v>
      </c>
      <c r="E177" s="33">
        <f>Mode1_Data_analysis!M177</f>
        <v>0.1184793604281512</v>
      </c>
      <c r="F177" s="33">
        <f>Mode1_Data_analysis!G177</f>
        <v>0.54291849140000004</v>
      </c>
      <c r="G177" s="33">
        <f>Mode1_Data_analysis!O177</f>
        <v>0.54199893059583271</v>
      </c>
    </row>
    <row r="178" spans="2:7">
      <c r="B178" s="29">
        <v>172</v>
      </c>
      <c r="C178" s="26"/>
      <c r="D178" s="26"/>
      <c r="E178" s="26"/>
      <c r="F178" s="26"/>
      <c r="G178" s="26"/>
    </row>
    <row r="179" spans="2:7">
      <c r="B179" s="29">
        <v>173</v>
      </c>
      <c r="C179" s="26"/>
      <c r="D179" s="26"/>
      <c r="E179" s="26"/>
      <c r="F179" s="26"/>
      <c r="G179" s="26"/>
    </row>
    <row r="180" spans="2:7">
      <c r="B180" s="29">
        <v>174</v>
      </c>
      <c r="C180" s="33">
        <v>5.8</v>
      </c>
      <c r="D180" s="26">
        <f>Mode1_Data_analysis!D180</f>
        <v>0.1330851227</v>
      </c>
      <c r="E180" s="26">
        <f>Mode1_Data_analysis!M180</f>
        <v>0.13276157903149285</v>
      </c>
      <c r="F180" s="26">
        <f>Mode1_Data_analysis!G180</f>
        <v>0.53866038199999999</v>
      </c>
      <c r="G180" s="26">
        <f>Mode1_Data_analysis!O180</f>
        <v>0.53764712292775707</v>
      </c>
    </row>
    <row r="181" spans="2:7">
      <c r="B181" s="29">
        <v>175</v>
      </c>
      <c r="C181" s="26"/>
      <c r="D181" s="26"/>
      <c r="E181" s="26"/>
      <c r="F181" s="26"/>
      <c r="G181" s="26"/>
    </row>
    <row r="182" spans="2:7">
      <c r="B182" s="29">
        <v>176</v>
      </c>
      <c r="C182" s="26"/>
      <c r="D182" s="26"/>
      <c r="E182" s="26"/>
      <c r="F182" s="26"/>
      <c r="G182" s="26"/>
    </row>
    <row r="183" spans="2:7">
      <c r="B183" s="29">
        <v>177</v>
      </c>
      <c r="C183" s="26">
        <v>5.9</v>
      </c>
      <c r="D183" s="33">
        <f>Mode1_Data_analysis!D183</f>
        <v>0.14960845289999999</v>
      </c>
      <c r="E183" s="33">
        <f>Mode1_Data_analysis!M183</f>
        <v>0.14825672645018545</v>
      </c>
      <c r="F183" s="33">
        <f>Mode1_Data_analysis!G183</f>
        <v>0.53477969820000004</v>
      </c>
      <c r="G183" s="33">
        <f>Mode1_Data_analysis!O183</f>
        <v>0.53380440123443473</v>
      </c>
    </row>
    <row r="184" spans="2:7">
      <c r="B184" s="29">
        <v>178</v>
      </c>
      <c r="C184" s="26"/>
      <c r="D184" s="26"/>
      <c r="E184" s="26"/>
      <c r="F184" s="26"/>
      <c r="G184" s="26"/>
    </row>
    <row r="185" spans="2:7">
      <c r="B185" s="29">
        <v>179</v>
      </c>
      <c r="C185" s="26"/>
      <c r="D185" s="26"/>
      <c r="E185" s="26"/>
      <c r="F185" s="26"/>
      <c r="G185" s="26"/>
    </row>
    <row r="186" spans="2:7">
      <c r="B186" s="29">
        <v>180</v>
      </c>
      <c r="C186" s="26">
        <v>6</v>
      </c>
      <c r="D186" s="26">
        <f>Mode1_Data_analysis!D186</f>
        <v>0.16586744</v>
      </c>
      <c r="E186" s="26">
        <f>Mode1_Data_analysis!M186</f>
        <v>0.16372745377044051</v>
      </c>
      <c r="F186" s="26">
        <f>Mode1_Data_analysis!G186</f>
        <v>0.53204886340000002</v>
      </c>
      <c r="G186" s="26">
        <f>Mode1_Data_analysis!O186</f>
        <v>0.53105861807765808</v>
      </c>
    </row>
    <row r="187" spans="2:7">
      <c r="B187" s="29">
        <v>181</v>
      </c>
      <c r="C187" s="26"/>
      <c r="D187" s="26"/>
      <c r="E187" s="26"/>
      <c r="F187" s="26"/>
      <c r="G187" s="26"/>
    </row>
    <row r="188" spans="2:7">
      <c r="B188" s="29">
        <v>182</v>
      </c>
      <c r="C188" s="26"/>
      <c r="D188" s="26"/>
      <c r="E188" s="26"/>
      <c r="F188" s="26"/>
      <c r="G188" s="26"/>
    </row>
    <row r="189" spans="2:7">
      <c r="B189" s="29">
        <v>183</v>
      </c>
      <c r="C189" s="33">
        <v>6.1</v>
      </c>
      <c r="D189" s="33">
        <f>Mode1_Data_analysis!D189</f>
        <v>0.18062299139999999</v>
      </c>
      <c r="E189" s="33">
        <f>Mode1_Data_analysis!M189</f>
        <v>0.17795944106495962</v>
      </c>
      <c r="F189" s="33">
        <f>Mode1_Data_analysis!G189</f>
        <v>0.531039076</v>
      </c>
      <c r="G189" s="33">
        <f>Mode1_Data_analysis!O189</f>
        <v>0.5299148157623389</v>
      </c>
    </row>
    <row r="190" spans="2:7">
      <c r="B190" s="29">
        <v>184</v>
      </c>
      <c r="C190" s="26"/>
      <c r="D190" s="26"/>
      <c r="E190" s="26"/>
      <c r="F190" s="26"/>
      <c r="G190" s="26"/>
    </row>
    <row r="191" spans="2:7">
      <c r="B191" s="29">
        <v>185</v>
      </c>
      <c r="C191" s="26"/>
      <c r="D191" s="26"/>
      <c r="E191" s="26"/>
      <c r="F191" s="26"/>
      <c r="G191" s="26"/>
    </row>
    <row r="192" spans="2:7">
      <c r="B192" s="29">
        <v>186</v>
      </c>
      <c r="C192" s="26">
        <v>6.2</v>
      </c>
      <c r="D192" s="26">
        <f>Mode1_Data_analysis!D192</f>
        <v>0.19299102209999999</v>
      </c>
      <c r="E192" s="26">
        <f>Mode1_Data_analysis!M192</f>
        <v>0.18986230551566111</v>
      </c>
      <c r="F192" s="26">
        <f>Mode1_Data_analysis!G192</f>
        <v>0.53185590999999999</v>
      </c>
      <c r="G192" s="26">
        <f>Mode1_Data_analysis!O192</f>
        <v>0.53073385274840468</v>
      </c>
    </row>
    <row r="193" spans="2:7">
      <c r="B193" s="29">
        <v>187</v>
      </c>
      <c r="C193" s="26"/>
      <c r="D193" s="26"/>
      <c r="E193" s="26"/>
      <c r="F193" s="26"/>
      <c r="G193" s="26"/>
    </row>
    <row r="194" spans="2:7">
      <c r="B194" s="29">
        <v>188</v>
      </c>
      <c r="C194" s="26"/>
      <c r="D194" s="26"/>
      <c r="E194" s="26"/>
      <c r="F194" s="26"/>
      <c r="G194" s="26"/>
    </row>
    <row r="195" spans="2:7">
      <c r="B195" s="29">
        <v>189</v>
      </c>
      <c r="C195" s="26">
        <v>6.3</v>
      </c>
      <c r="D195" s="33">
        <f>Mode1_Data_analysis!D195</f>
        <v>0.20180527470000001</v>
      </c>
      <c r="E195" s="33">
        <f>Mode1_Data_analysis!M195</f>
        <v>0.19855842052911782</v>
      </c>
      <c r="F195" s="33">
        <f>Mode1_Data_analysis!G195</f>
        <v>0.53475580190000005</v>
      </c>
      <c r="G195" s="33">
        <f>Mode1_Data_analysis!O195</f>
        <v>0.53368424760590849</v>
      </c>
    </row>
    <row r="196" spans="2:7">
      <c r="B196" s="29">
        <v>190</v>
      </c>
      <c r="C196" s="26"/>
      <c r="D196" s="26"/>
      <c r="E196" s="26"/>
      <c r="F196" s="26"/>
      <c r="G196" s="26"/>
    </row>
    <row r="197" spans="2:7">
      <c r="B197" s="29">
        <v>191</v>
      </c>
      <c r="C197" s="26"/>
      <c r="D197" s="26"/>
      <c r="E197" s="26"/>
      <c r="F197" s="26"/>
      <c r="G197" s="26"/>
    </row>
    <row r="198" spans="2:7">
      <c r="B198" s="29">
        <v>192</v>
      </c>
      <c r="C198" s="33">
        <v>6.4</v>
      </c>
      <c r="D198" s="26">
        <f>Mode1_Data_analysis!D198</f>
        <v>0.2063945807</v>
      </c>
      <c r="E198" s="26">
        <f>Mode1_Data_analysis!M198</f>
        <v>0.20345204839356701</v>
      </c>
      <c r="F198" s="26">
        <f>Mode1_Data_analysis!G198</f>
        <v>0.53984448730000001</v>
      </c>
      <c r="G198" s="26">
        <f>Mode1_Data_analysis!O198</f>
        <v>0.53871257143933682</v>
      </c>
    </row>
    <row r="199" spans="2:7">
      <c r="B199" s="29">
        <v>193</v>
      </c>
      <c r="C199" s="26"/>
      <c r="D199" s="26"/>
      <c r="E199" s="26"/>
      <c r="F199" s="26"/>
      <c r="G199" s="26"/>
    </row>
    <row r="200" spans="2:7">
      <c r="B200" s="29">
        <v>194</v>
      </c>
      <c r="C200" s="26"/>
      <c r="D200" s="26"/>
      <c r="E200" s="26"/>
      <c r="F200" s="26"/>
      <c r="G200" s="26"/>
    </row>
    <row r="201" spans="2:7">
      <c r="B201" s="29">
        <v>195</v>
      </c>
      <c r="C201" s="26">
        <v>6.5</v>
      </c>
      <c r="D201" s="33">
        <f>Mode1_Data_analysis!D201</f>
        <v>0.20665142959999999</v>
      </c>
      <c r="E201" s="33">
        <f>Mode1_Data_analysis!M201</f>
        <v>0.20427302514018891</v>
      </c>
      <c r="F201" s="33">
        <f>Mode1_Data_analysis!G201</f>
        <v>0.54654405090000002</v>
      </c>
      <c r="G201" s="33">
        <f>Mode1_Data_analysis!O201</f>
        <v>0.54553594702382757</v>
      </c>
    </row>
    <row r="202" spans="2:7">
      <c r="B202" s="29">
        <v>196</v>
      </c>
      <c r="C202" s="26"/>
      <c r="D202" s="26"/>
      <c r="E202" s="26"/>
      <c r="F202" s="26"/>
      <c r="G202" s="26"/>
    </row>
    <row r="203" spans="2:7">
      <c r="B203" s="29">
        <v>197</v>
      </c>
      <c r="C203" s="26"/>
      <c r="D203" s="26"/>
      <c r="E203" s="26"/>
      <c r="F203" s="26"/>
      <c r="G203" s="26"/>
    </row>
    <row r="204" spans="2:7">
      <c r="B204" s="29">
        <v>198</v>
      </c>
      <c r="C204" s="26">
        <v>6.6</v>
      </c>
      <c r="D204" s="26">
        <f>Mode1_Data_analysis!D204</f>
        <v>0.20293492029999999</v>
      </c>
      <c r="E204" s="26">
        <f>Mode1_Data_analysis!M204</f>
        <v>0.20109157359798746</v>
      </c>
      <c r="F204" s="26">
        <f>Mode1_Data_analysis!G204</f>
        <v>0.55457170219999996</v>
      </c>
      <c r="G204" s="26">
        <f>Mode1_Data_analysis!O204</f>
        <v>0.55365806179855204</v>
      </c>
    </row>
    <row r="205" spans="2:7">
      <c r="B205" s="29">
        <v>199</v>
      </c>
      <c r="C205" s="26"/>
      <c r="D205" s="26"/>
      <c r="E205" s="26"/>
      <c r="F205" s="26"/>
      <c r="G205" s="26"/>
    </row>
    <row r="206" spans="2:7">
      <c r="B206" s="29">
        <v>200</v>
      </c>
      <c r="C206" s="26"/>
      <c r="D206" s="26"/>
      <c r="E206" s="26"/>
      <c r="F206" s="26"/>
      <c r="G206" s="26"/>
    </row>
    <row r="207" spans="2:7">
      <c r="B207" s="29">
        <v>201</v>
      </c>
      <c r="C207" s="33">
        <v>6.7</v>
      </c>
      <c r="D207" s="33">
        <f>Mode1_Data_analysis!D207</f>
        <v>0.1952572353</v>
      </c>
      <c r="E207" s="33">
        <f>Mode1_Data_analysis!M207</f>
        <v>0.19430344216134368</v>
      </c>
      <c r="F207" s="33">
        <f>Mode1_Data_analysis!G207</f>
        <v>0.56329844939999996</v>
      </c>
      <c r="G207" s="33">
        <f>Mode1_Data_analysis!O207</f>
        <v>0.56240777898034278</v>
      </c>
    </row>
    <row r="208" spans="2:7">
      <c r="B208" s="29">
        <v>202</v>
      </c>
      <c r="C208" s="26"/>
      <c r="D208" s="26"/>
      <c r="E208" s="26"/>
      <c r="F208" s="26"/>
      <c r="G208" s="26"/>
    </row>
    <row r="209" spans="2:7">
      <c r="B209" s="29">
        <v>203</v>
      </c>
      <c r="C209" s="26"/>
      <c r="D209" s="26"/>
      <c r="E209" s="26"/>
      <c r="F209" s="26"/>
      <c r="G209" s="26"/>
    </row>
    <row r="210" spans="2:7">
      <c r="B210" s="29">
        <v>204</v>
      </c>
      <c r="C210" s="26">
        <v>6.8</v>
      </c>
      <c r="D210" s="26">
        <f>Mode1_Data_analysis!D210</f>
        <v>0.1885243459</v>
      </c>
      <c r="E210" s="26">
        <f>Mode1_Data_analysis!M210</f>
        <v>0.1845872308602276</v>
      </c>
      <c r="F210" s="26">
        <f>Mode1_Data_analysis!G210</f>
        <v>0.56905951369999996</v>
      </c>
      <c r="G210" s="26">
        <f>Mode1_Data_analysis!O210</f>
        <v>0.57099716140929413</v>
      </c>
    </row>
    <row r="211" spans="2:7">
      <c r="B211" s="29">
        <v>205</v>
      </c>
      <c r="C211" s="26"/>
      <c r="D211" s="26"/>
      <c r="E211" s="26"/>
      <c r="F211" s="26"/>
      <c r="G211" s="26"/>
    </row>
    <row r="212" spans="2:7">
      <c r="B212" s="29">
        <v>206</v>
      </c>
      <c r="C212" s="26"/>
      <c r="D212" s="26"/>
      <c r="E212" s="26"/>
      <c r="F212" s="26"/>
      <c r="G212" s="26"/>
    </row>
    <row r="213" spans="2:7">
      <c r="B213" s="29">
        <v>207</v>
      </c>
      <c r="C213" s="26">
        <v>6.9</v>
      </c>
      <c r="D213" s="33">
        <f>Mode1_Data_analysis!D213</f>
        <v>0.17628355170000001</v>
      </c>
      <c r="E213" s="33">
        <f>Mode1_Data_analysis!M213</f>
        <v>0.17283822910858046</v>
      </c>
      <c r="F213" s="33">
        <f>Mode1_Data_analysis!G213</f>
        <v>0.5766573639</v>
      </c>
      <c r="G213" s="33">
        <f>Mode1_Data_analysis!O213</f>
        <v>0.57859372815950361</v>
      </c>
    </row>
    <row r="214" spans="2:7">
      <c r="B214" s="29">
        <v>208</v>
      </c>
      <c r="C214" s="26"/>
      <c r="D214" s="26"/>
      <c r="E214" s="26"/>
      <c r="F214" s="26"/>
      <c r="G214" s="26"/>
    </row>
    <row r="215" spans="2:7">
      <c r="B215" s="29">
        <v>209</v>
      </c>
      <c r="C215" s="26"/>
      <c r="D215" s="26"/>
      <c r="E215" s="26"/>
      <c r="F215" s="26"/>
      <c r="G215" s="26"/>
    </row>
    <row r="216" spans="2:7">
      <c r="B216" s="29">
        <v>210</v>
      </c>
      <c r="C216" s="33">
        <v>7</v>
      </c>
      <c r="D216" s="26">
        <f>Mode1_Data_analysis!D216</f>
        <v>0.1628615648</v>
      </c>
      <c r="E216" s="26">
        <f>Mode1_Data_analysis!M216</f>
        <v>0.16008512760400379</v>
      </c>
      <c r="F216" s="26">
        <f>Mode1_Data_analysis!G216</f>
        <v>0.5829923937</v>
      </c>
      <c r="G216" s="26">
        <f>Mode1_Data_analysis!O216</f>
        <v>0.58440024174739535</v>
      </c>
    </row>
    <row r="217" spans="2:7">
      <c r="B217" s="29">
        <v>211</v>
      </c>
      <c r="C217" s="26"/>
      <c r="D217" s="26"/>
      <c r="E217" s="26"/>
      <c r="F217" s="26"/>
      <c r="G217" s="26"/>
    </row>
    <row r="218" spans="2:7">
      <c r="B218" s="29">
        <v>212</v>
      </c>
      <c r="C218" s="26"/>
      <c r="D218" s="26"/>
      <c r="E218" s="26"/>
      <c r="F218" s="26"/>
      <c r="G218" s="26"/>
    </row>
    <row r="219" spans="2:7">
      <c r="B219" s="29">
        <v>213</v>
      </c>
      <c r="C219" s="26">
        <v>7.1</v>
      </c>
      <c r="D219" s="33">
        <f>Mode1_Data_analysis!D219</f>
        <v>0.1491125817</v>
      </c>
      <c r="E219" s="33">
        <f>Mode1_Data_analysis!M219</f>
        <v>0.14739739786472217</v>
      </c>
      <c r="F219" s="33">
        <f>Mode1_Data_analysis!G219</f>
        <v>0.58688037729999998</v>
      </c>
      <c r="G219" s="33">
        <f>Mode1_Data_analysis!O219</f>
        <v>0.58773442758841721</v>
      </c>
    </row>
    <row r="220" spans="2:7">
      <c r="B220" s="29">
        <v>214</v>
      </c>
      <c r="C220" s="26"/>
      <c r="D220" s="26"/>
      <c r="E220" s="26"/>
      <c r="F220" s="26"/>
      <c r="G220" s="26"/>
    </row>
    <row r="221" spans="2:7">
      <c r="B221" s="29">
        <v>215</v>
      </c>
      <c r="C221" s="26"/>
      <c r="D221" s="26"/>
      <c r="E221" s="26"/>
      <c r="F221" s="26"/>
      <c r="G221" s="26"/>
    </row>
    <row r="222" spans="2:7">
      <c r="B222" s="29">
        <v>216</v>
      </c>
      <c r="C222" s="26">
        <v>7.2</v>
      </c>
      <c r="D222" s="26">
        <f>Mode1_Data_analysis!D222</f>
        <v>0.13652560020000001</v>
      </c>
      <c r="E222" s="26">
        <f>Mode1_Data_analysis!M222</f>
        <v>0.13579183208636375</v>
      </c>
      <c r="F222" s="26">
        <f>Mode1_Data_analysis!G222</f>
        <v>0.58798855650000004</v>
      </c>
      <c r="G222" s="26">
        <f>Mode1_Data_analysis!O222</f>
        <v>0.58810085211074459</v>
      </c>
    </row>
    <row r="223" spans="2:7">
      <c r="B223" s="29">
        <v>217</v>
      </c>
      <c r="C223" s="26"/>
      <c r="D223" s="26"/>
      <c r="E223" s="26"/>
      <c r="F223" s="26"/>
      <c r="G223" s="26"/>
    </row>
    <row r="224" spans="2:7">
      <c r="B224" s="29">
        <v>218</v>
      </c>
      <c r="C224" s="26"/>
      <c r="D224" s="26"/>
      <c r="E224" s="26"/>
      <c r="F224" s="26"/>
      <c r="G224" s="26"/>
    </row>
    <row r="225" spans="2:7">
      <c r="B225" s="29">
        <v>219</v>
      </c>
      <c r="C225" s="33">
        <v>7.3</v>
      </c>
      <c r="D225" s="33">
        <f>Mode1_Data_analysis!D225</f>
        <v>0.12567458979999999</v>
      </c>
      <c r="E225" s="33">
        <f>Mode1_Data_analysis!M225</f>
        <v>0.12614664751216992</v>
      </c>
      <c r="F225" s="33">
        <f>Mode1_Data_analysis!G225</f>
        <v>0.58570946059999995</v>
      </c>
      <c r="G225" s="33">
        <f>Mode1_Data_analysis!O225</f>
        <v>0.58524775829644882</v>
      </c>
    </row>
    <row r="226" spans="2:7">
      <c r="B226" s="29">
        <v>220</v>
      </c>
      <c r="C226" s="26"/>
      <c r="D226" s="26"/>
      <c r="E226" s="26"/>
      <c r="F226" s="26"/>
      <c r="G226" s="26"/>
    </row>
    <row r="227" spans="2:7">
      <c r="B227" s="29">
        <v>221</v>
      </c>
      <c r="C227" s="26"/>
      <c r="D227" s="26"/>
      <c r="E227" s="26"/>
      <c r="F227" s="26"/>
      <c r="G227" s="26"/>
    </row>
    <row r="228" spans="2:7">
      <c r="B228" s="29">
        <v>222</v>
      </c>
      <c r="C228" s="26">
        <v>7.4</v>
      </c>
      <c r="D228" s="26">
        <f>Mode1_Data_analysis!D228</f>
        <v>0.117533489</v>
      </c>
      <c r="E228" s="26">
        <f>Mode1_Data_analysis!M228</f>
        <v>0.11913070103761997</v>
      </c>
      <c r="F228" s="26">
        <f>Mode1_Data_analysis!G228</f>
        <v>0.58021496210000001</v>
      </c>
      <c r="G228" s="26">
        <f>Mode1_Data_analysis!O228</f>
        <v>0.57920293271389922</v>
      </c>
    </row>
    <row r="229" spans="2:7">
      <c r="B229" s="29">
        <v>223</v>
      </c>
      <c r="C229" s="26"/>
      <c r="D229" s="26"/>
      <c r="E229" s="26"/>
      <c r="F229" s="26"/>
      <c r="G229" s="26"/>
    </row>
    <row r="230" spans="2:7">
      <c r="B230" s="29">
        <v>224</v>
      </c>
      <c r="C230" s="26"/>
      <c r="D230" s="26"/>
      <c r="E230" s="26"/>
      <c r="F230" s="26"/>
      <c r="G230" s="26"/>
    </row>
    <row r="231" spans="2:7">
      <c r="B231" s="29">
        <v>225</v>
      </c>
      <c r="C231" s="26">
        <v>7.5</v>
      </c>
      <c r="D231" s="33">
        <f>Mode1_Data_analysis!D231</f>
        <v>0.11249655159999999</v>
      </c>
      <c r="E231" s="33">
        <f>Mode1_Data_analysis!M231</f>
        <v>0.11515382039506847</v>
      </c>
      <c r="F231" s="33">
        <f>Mode1_Data_analysis!G231</f>
        <v>0.57191135140000005</v>
      </c>
      <c r="G231" s="33">
        <f>Mode1_Data_analysis!O231</f>
        <v>0.5702845440158083</v>
      </c>
    </row>
    <row r="232" spans="2:7">
      <c r="B232" s="29">
        <v>226</v>
      </c>
      <c r="C232" s="26"/>
      <c r="D232" s="26"/>
      <c r="E232" s="26"/>
      <c r="F232" s="26"/>
      <c r="G232" s="26"/>
    </row>
    <row r="233" spans="2:7">
      <c r="B233" s="29">
        <v>227</v>
      </c>
      <c r="C233" s="26"/>
      <c r="D233" s="26"/>
      <c r="E233" s="26"/>
      <c r="F233" s="26"/>
      <c r="G233" s="26"/>
    </row>
    <row r="234" spans="2:7">
      <c r="B234" s="29">
        <v>228</v>
      </c>
      <c r="C234" s="33">
        <v>7.6</v>
      </c>
      <c r="D234" s="26">
        <f>Mode1_Data_analysis!D234</f>
        <v>0.110954319</v>
      </c>
      <c r="E234" s="26">
        <f>Mode1_Data_analysis!M234</f>
        <v>0.11434218958914244</v>
      </c>
      <c r="F234" s="26">
        <f>Mode1_Data_analysis!G234</f>
        <v>0.56107522310000002</v>
      </c>
      <c r="G234" s="26">
        <f>Mode1_Data_analysis!O234</f>
        <v>0.55908517960121662</v>
      </c>
    </row>
    <row r="235" spans="2:7">
      <c r="B235" s="29">
        <v>229</v>
      </c>
      <c r="C235" s="26"/>
      <c r="D235" s="26"/>
      <c r="E235" s="26"/>
      <c r="F235" s="26"/>
      <c r="G235" s="26"/>
    </row>
    <row r="236" spans="2:7">
      <c r="B236" s="29">
        <v>230</v>
      </c>
      <c r="C236" s="26"/>
      <c r="D236" s="26"/>
      <c r="E236" s="26"/>
      <c r="F236" s="26"/>
      <c r="G236" s="26"/>
    </row>
    <row r="237" spans="2:7">
      <c r="B237" s="29">
        <v>231</v>
      </c>
      <c r="C237" s="26">
        <v>7.7</v>
      </c>
      <c r="D237" s="33">
        <f>Mode1_Data_analysis!D237</f>
        <v>0.11255930240000001</v>
      </c>
      <c r="E237" s="33">
        <f>Mode1_Data_analysis!M237</f>
        <v>0.11654032774414855</v>
      </c>
      <c r="F237" s="33">
        <f>Mode1_Data_analysis!G237</f>
        <v>0.54858332259999998</v>
      </c>
      <c r="G237" s="33">
        <f>Mode1_Data_analysis!O237</f>
        <v>0.54642980305812316</v>
      </c>
    </row>
    <row r="238" spans="2:7">
      <c r="B238" s="29">
        <v>232</v>
      </c>
      <c r="C238" s="26"/>
      <c r="D238" s="26"/>
      <c r="E238" s="26"/>
      <c r="F238" s="26"/>
      <c r="G238" s="26"/>
    </row>
    <row r="239" spans="2:7">
      <c r="B239" s="29">
        <v>233</v>
      </c>
      <c r="C239" s="26"/>
      <c r="D239" s="26"/>
      <c r="E239" s="26"/>
      <c r="F239" s="26"/>
      <c r="G239" s="26"/>
    </row>
    <row r="240" spans="2:7">
      <c r="B240" s="29">
        <v>234</v>
      </c>
      <c r="C240" s="26">
        <v>7.8</v>
      </c>
      <c r="D240" s="26">
        <f>Mode1_Data_analysis!D240</f>
        <v>0.11731508409999999</v>
      </c>
      <c r="E240" s="26">
        <f>Mode1_Data_analysis!M240</f>
        <v>0.12133870044575544</v>
      </c>
      <c r="F240" s="26">
        <f>Mode1_Data_analysis!G240</f>
        <v>0.53535462280000001</v>
      </c>
      <c r="G240" s="26">
        <f>Mode1_Data_analysis!O240</f>
        <v>0.53331082642180216</v>
      </c>
    </row>
    <row r="241" spans="2:7">
      <c r="B241" s="29">
        <v>235</v>
      </c>
      <c r="C241" s="26"/>
      <c r="D241" s="26"/>
      <c r="E241" s="26"/>
      <c r="F241" s="26"/>
      <c r="G241" s="26"/>
    </row>
    <row r="242" spans="2:7">
      <c r="B242" s="29">
        <v>236</v>
      </c>
      <c r="C242" s="26"/>
      <c r="D242" s="26"/>
      <c r="E242" s="26"/>
      <c r="F242" s="26"/>
      <c r="G242" s="26"/>
    </row>
    <row r="243" spans="2:7">
      <c r="B243" s="29">
        <v>237</v>
      </c>
      <c r="C243" s="33">
        <v>7.9</v>
      </c>
      <c r="D243" s="33">
        <f>Mode1_Data_analysis!D243</f>
        <v>0.12416297079999999</v>
      </c>
      <c r="E243" s="33">
        <f>Mode1_Data_analysis!M243</f>
        <v>0.1281236364264354</v>
      </c>
      <c r="F243" s="33">
        <f>Mode1_Data_analysis!G243</f>
        <v>0.5224140276</v>
      </c>
      <c r="G243" s="33">
        <f>Mode1_Data_analysis!O243</f>
        <v>0.52080570438388296</v>
      </c>
    </row>
    <row r="244" spans="2:7">
      <c r="B244" s="29">
        <v>238</v>
      </c>
      <c r="C244" s="26"/>
      <c r="D244" s="26"/>
      <c r="E244" s="26"/>
      <c r="F244" s="26"/>
      <c r="G244" s="26"/>
    </row>
    <row r="245" spans="2:7">
      <c r="B245" s="29">
        <v>239</v>
      </c>
      <c r="C245" s="26"/>
      <c r="D245" s="26"/>
      <c r="E245" s="26"/>
      <c r="F245" s="26"/>
      <c r="G245" s="26"/>
    </row>
    <row r="246" spans="2:7">
      <c r="B246" s="29">
        <v>240</v>
      </c>
      <c r="C246" s="26">
        <v>8</v>
      </c>
      <c r="D246" s="26">
        <f>Mode1_Data_analysis!D246</f>
        <v>0.1326964863</v>
      </c>
      <c r="E246" s="26">
        <f>Mode1_Data_analysis!M246</f>
        <v>0.1361442104351244</v>
      </c>
      <c r="F246" s="26">
        <f>Mode1_Data_analysis!G246</f>
        <v>0.51124685299999995</v>
      </c>
      <c r="G246" s="26">
        <f>Mode1_Data_analysis!O246</f>
        <v>0.50998420052699023</v>
      </c>
    </row>
    <row r="247" spans="2:7">
      <c r="B247" s="29">
        <v>241</v>
      </c>
      <c r="C247" s="26"/>
      <c r="D247" s="26"/>
      <c r="E247" s="26"/>
      <c r="F247" s="26"/>
      <c r="G247" s="26"/>
    </row>
    <row r="248" spans="2:7">
      <c r="B248" s="29">
        <v>242</v>
      </c>
      <c r="C248" s="26"/>
      <c r="D248" s="26"/>
      <c r="E248" s="26"/>
      <c r="F248" s="26"/>
      <c r="G248" s="26"/>
    </row>
    <row r="249" spans="2:7">
      <c r="B249" s="29">
        <v>243</v>
      </c>
      <c r="C249" s="26">
        <v>8.1</v>
      </c>
      <c r="D249" s="33">
        <f>Mode1_Data_analysis!D249</f>
        <v>0.14171832109999999</v>
      </c>
      <c r="E249" s="33">
        <f>Mode1_Data_analysis!M249</f>
        <v>0.14458928005019667</v>
      </c>
      <c r="F249" s="33">
        <f>Mode1_Data_analysis!G249</f>
        <v>0.50238829699999998</v>
      </c>
      <c r="G249" s="33">
        <f>Mode1_Data_analysis!O249</f>
        <v>0.50181357873290589</v>
      </c>
    </row>
    <row r="250" spans="2:7">
      <c r="B250" s="29">
        <v>244</v>
      </c>
      <c r="C250" s="26"/>
      <c r="D250" s="26"/>
      <c r="E250" s="26"/>
      <c r="F250" s="26"/>
      <c r="G250" s="26"/>
    </row>
    <row r="251" spans="2:7">
      <c r="B251" s="29">
        <v>245</v>
      </c>
      <c r="C251" s="26"/>
      <c r="D251" s="26"/>
      <c r="E251" s="26"/>
      <c r="F251" s="26"/>
      <c r="G251" s="26"/>
    </row>
    <row r="252" spans="2:7">
      <c r="B252" s="29">
        <v>246</v>
      </c>
      <c r="C252" s="33">
        <v>8.1999999999999993</v>
      </c>
      <c r="D252" s="26">
        <f>Mode1_Data_analysis!D252</f>
        <v>0.15056677660000001</v>
      </c>
      <c r="E252" s="26">
        <f>Mode1_Data_analysis!M252</f>
        <v>0.15266706192811555</v>
      </c>
      <c r="F252" s="26">
        <f>Mode1_Data_analysis!G252</f>
        <v>0.49683253820000001</v>
      </c>
      <c r="G252" s="26">
        <f>Mode1_Data_analysis!O252</f>
        <v>0.49707032485580727</v>
      </c>
    </row>
    <row r="253" spans="2:7">
      <c r="B253" s="29">
        <v>247</v>
      </c>
      <c r="C253" s="26"/>
      <c r="D253" s="26"/>
      <c r="E253" s="26"/>
      <c r="F253" s="26"/>
      <c r="G253" s="26"/>
    </row>
    <row r="254" spans="2:7">
      <c r="B254" s="29">
        <v>248</v>
      </c>
      <c r="C254" s="26"/>
      <c r="D254" s="26"/>
      <c r="E254" s="26"/>
      <c r="F254" s="26"/>
      <c r="G254" s="26"/>
    </row>
    <row r="255" spans="2:7">
      <c r="B255" s="29">
        <v>249</v>
      </c>
      <c r="C255" s="26">
        <v>8.3000000000000007</v>
      </c>
      <c r="D255" s="33">
        <f>Mode1_Data_analysis!D255</f>
        <v>0.15855476490000001</v>
      </c>
      <c r="E255" s="33">
        <f>Mode1_Data_analysis!M255</f>
        <v>0.1596795685482697</v>
      </c>
      <c r="F255" s="33">
        <f>Mode1_Data_analysis!G255</f>
        <v>0.49531976900000002</v>
      </c>
      <c r="G255" s="33">
        <f>Mode1_Data_analysis!O255</f>
        <v>0.49626656264654623</v>
      </c>
    </row>
    <row r="256" spans="2:7">
      <c r="B256" s="29">
        <v>250</v>
      </c>
      <c r="C256" s="26"/>
      <c r="D256" s="26"/>
      <c r="E256" s="26"/>
      <c r="F256" s="26"/>
      <c r="G256" s="26"/>
    </row>
    <row r="257" spans="2:7">
      <c r="B257" s="29">
        <v>251</v>
      </c>
      <c r="C257" s="26"/>
      <c r="D257" s="26"/>
      <c r="E257" s="26"/>
      <c r="F257" s="26"/>
      <c r="G257" s="26"/>
    </row>
    <row r="258" spans="2:7">
      <c r="B258" s="29">
        <v>252</v>
      </c>
      <c r="C258" s="26">
        <v>8.4</v>
      </c>
      <c r="D258" s="26">
        <f>Mode1_Data_analysis!D258</f>
        <v>0.16480185580000001</v>
      </c>
      <c r="E258" s="26">
        <f>Mode1_Data_analysis!M258</f>
        <v>0.16508489623052375</v>
      </c>
      <c r="F258" s="26">
        <f>Mode1_Data_analysis!G258</f>
        <v>0.49809767939999999</v>
      </c>
      <c r="G258" s="26">
        <f>Mode1_Data_analysis!O258</f>
        <v>0.49959812562438399</v>
      </c>
    </row>
    <row r="259" spans="2:7">
      <c r="B259" s="29">
        <v>253</v>
      </c>
      <c r="C259" s="26"/>
      <c r="D259" s="26"/>
      <c r="E259" s="26"/>
      <c r="F259" s="26"/>
      <c r="G259" s="26"/>
    </row>
    <row r="260" spans="2:7">
      <c r="B260" s="29">
        <v>254</v>
      </c>
      <c r="C260" s="26"/>
      <c r="D260" s="26"/>
      <c r="E260" s="26"/>
      <c r="F260" s="26"/>
      <c r="G260" s="26"/>
    </row>
    <row r="261" spans="2:7">
      <c r="B261" s="29">
        <v>255</v>
      </c>
      <c r="C261" s="33">
        <v>8.5</v>
      </c>
      <c r="D261" s="33">
        <f>Mode1_Data_analysis!D261</f>
        <v>0.16923203419999999</v>
      </c>
      <c r="E261" s="33">
        <f>Mode1_Data_analysis!M261</f>
        <v>0.16854168556404001</v>
      </c>
      <c r="F261" s="33">
        <f>Mode1_Data_analysis!G261</f>
        <v>0.50498757549999995</v>
      </c>
      <c r="G261" s="33">
        <f>Mode1_Data_analysis!O261</f>
        <v>0.50691938630616218</v>
      </c>
    </row>
    <row r="262" spans="2:7">
      <c r="B262" s="29">
        <v>256</v>
      </c>
      <c r="C262" s="26"/>
      <c r="D262" s="26"/>
      <c r="E262" s="26"/>
      <c r="F262" s="26"/>
      <c r="G262" s="26"/>
    </row>
    <row r="263" spans="2:7">
      <c r="B263" s="29">
        <v>257</v>
      </c>
      <c r="C263" s="26"/>
      <c r="D263" s="26"/>
      <c r="E263" s="26"/>
      <c r="F263" s="26"/>
      <c r="G263" s="26"/>
    </row>
    <row r="264" spans="2:7">
      <c r="B264" s="29">
        <v>258</v>
      </c>
      <c r="C264" s="26">
        <v>8.6</v>
      </c>
      <c r="D264" s="26">
        <f>Mode1_Data_analysis!D264</f>
        <v>0.1711540386</v>
      </c>
      <c r="E264" s="26">
        <f>Mode1_Data_analysis!M264</f>
        <v>0.16993193058831216</v>
      </c>
      <c r="F264" s="26">
        <f>Mode1_Data_analysis!G264</f>
        <v>0.51565863460000005</v>
      </c>
      <c r="G264" s="26">
        <f>Mode1_Data_analysis!O264</f>
        <v>0.5177475912627505</v>
      </c>
    </row>
    <row r="265" spans="2:7">
      <c r="B265" s="29">
        <v>259</v>
      </c>
      <c r="C265" s="26"/>
      <c r="D265" s="26"/>
      <c r="E265" s="26"/>
      <c r="F265" s="26"/>
      <c r="G265" s="26"/>
    </row>
    <row r="266" spans="2:7">
      <c r="B266" s="29">
        <v>260</v>
      </c>
      <c r="C266" s="26"/>
      <c r="D266" s="26"/>
      <c r="E266" s="26"/>
      <c r="F266" s="26"/>
      <c r="G266" s="26"/>
    </row>
    <row r="267" spans="2:7">
      <c r="B267" s="29">
        <v>261</v>
      </c>
      <c r="C267" s="26">
        <v>8.6999999999999993</v>
      </c>
      <c r="D267" s="33">
        <f>Mode1_Data_analysis!D267</f>
        <v>0.17108773059999999</v>
      </c>
      <c r="E267" s="33">
        <f>Mode1_Data_analysis!M267</f>
        <v>0.16936050838944736</v>
      </c>
      <c r="F267" s="33">
        <f>Mode1_Data_analysis!G267</f>
        <v>0.52905658720000004</v>
      </c>
      <c r="G267" s="33">
        <f>Mode1_Data_analysis!O267</f>
        <v>0.53129681734290035</v>
      </c>
    </row>
    <row r="268" spans="2:7">
      <c r="B268" s="29">
        <v>262</v>
      </c>
      <c r="C268" s="26"/>
      <c r="D268" s="26"/>
      <c r="E268" s="26"/>
      <c r="F268" s="26"/>
      <c r="G268" s="26"/>
    </row>
    <row r="269" spans="2:7">
      <c r="B269" s="29">
        <v>263</v>
      </c>
      <c r="C269" s="26"/>
      <c r="D269" s="26"/>
      <c r="E269" s="26"/>
      <c r="F269" s="26"/>
      <c r="G269" s="26"/>
    </row>
    <row r="270" spans="2:7">
      <c r="B270" s="29">
        <v>264</v>
      </c>
      <c r="C270" s="33">
        <v>8.8000000000000007</v>
      </c>
      <c r="D270" s="26">
        <f>Mode1_Data_analysis!D270</f>
        <v>0.16899048850000001</v>
      </c>
      <c r="E270" s="26">
        <f>Mode1_Data_analysis!M270</f>
        <v>0.16713212055173907</v>
      </c>
      <c r="F270" s="26">
        <f>Mode1_Data_analysis!G270</f>
        <v>0.54437017909999996</v>
      </c>
      <c r="G270" s="26">
        <f>Mode1_Data_analysis!O270</f>
        <v>0.54653899115318005</v>
      </c>
    </row>
    <row r="271" spans="2:7">
      <c r="B271" s="29">
        <v>265</v>
      </c>
      <c r="C271" s="26"/>
      <c r="D271" s="26"/>
      <c r="E271" s="26"/>
      <c r="F271" s="26"/>
      <c r="G271" s="26"/>
    </row>
    <row r="272" spans="2:7">
      <c r="B272" s="29">
        <v>266</v>
      </c>
      <c r="C272" s="26"/>
      <c r="D272" s="26"/>
      <c r="E272" s="26"/>
      <c r="F272" s="26"/>
      <c r="G272" s="26"/>
    </row>
    <row r="273" spans="2:7">
      <c r="B273" s="29">
        <v>267</v>
      </c>
      <c r="C273" s="26">
        <v>8.9</v>
      </c>
      <c r="D273" s="33">
        <f>Mode1_Data_analysis!D273</f>
        <v>0.16543458</v>
      </c>
      <c r="E273" s="33">
        <f>Mode1_Data_analysis!M273</f>
        <v>0.16370855635460316</v>
      </c>
      <c r="F273" s="33">
        <f>Mode1_Data_analysis!G273</f>
        <v>0.56034610289999998</v>
      </c>
      <c r="G273" s="33">
        <f>Mode1_Data_analysis!O273</f>
        <v>0.56228694599370699</v>
      </c>
    </row>
    <row r="274" spans="2:7">
      <c r="B274" s="29">
        <v>268</v>
      </c>
      <c r="C274" s="26"/>
      <c r="D274" s="26"/>
      <c r="E274" s="26"/>
      <c r="F274" s="26"/>
      <c r="G274" s="26"/>
    </row>
    <row r="275" spans="2:7">
      <c r="B275" s="29">
        <v>269</v>
      </c>
      <c r="C275" s="26"/>
      <c r="D275" s="26"/>
      <c r="E275" s="26"/>
      <c r="F275" s="26"/>
      <c r="G275" s="26"/>
    </row>
    <row r="276" spans="2:7">
      <c r="B276" s="29">
        <v>270</v>
      </c>
      <c r="C276" s="26">
        <v>9</v>
      </c>
      <c r="D276" s="26">
        <f>Mode1_Data_analysis!D276</f>
        <v>0.16128657490000001</v>
      </c>
      <c r="E276" s="26">
        <f>Mode1_Data_analysis!M276</f>
        <v>0.15965109052012025</v>
      </c>
      <c r="F276" s="26">
        <f>Mode1_Data_analysis!G276</f>
        <v>0.57577105719999999</v>
      </c>
      <c r="G276" s="26">
        <f>Mode1_Data_analysis!O276</f>
        <v>0.57729245603435619</v>
      </c>
    </row>
    <row r="277" spans="2:7">
      <c r="B277" s="29">
        <v>271</v>
      </c>
      <c r="C277" s="26"/>
      <c r="D277" s="26"/>
      <c r="E277" s="26"/>
      <c r="F277" s="26"/>
      <c r="G277" s="26"/>
    </row>
    <row r="278" spans="2:7">
      <c r="B278" s="29">
        <v>272</v>
      </c>
      <c r="C278" s="26"/>
      <c r="D278" s="26"/>
      <c r="E278" s="26"/>
      <c r="F278" s="26"/>
      <c r="G278" s="26"/>
    </row>
    <row r="279" spans="2:7">
      <c r="B279" s="29">
        <v>273</v>
      </c>
      <c r="C279" s="33">
        <v>9.1</v>
      </c>
      <c r="D279" s="33">
        <f>Mode1_Data_analysis!D279</f>
        <v>0.15653635099999999</v>
      </c>
      <c r="E279" s="33">
        <f>Mode1_Data_analysis!M279</f>
        <v>0.15555423354944789</v>
      </c>
      <c r="F279" s="33">
        <f>Mode1_Data_analysis!G279</f>
        <v>0.58960520520000004</v>
      </c>
      <c r="G279" s="33">
        <f>Mode1_Data_analysis!O279</f>
        <v>0.59035077605194852</v>
      </c>
    </row>
    <row r="280" spans="2:7">
      <c r="B280" s="29">
        <v>274</v>
      </c>
      <c r="C280" s="26"/>
      <c r="D280" s="26"/>
      <c r="E280" s="26"/>
      <c r="F280" s="26"/>
      <c r="G280" s="26"/>
    </row>
    <row r="281" spans="2:7">
      <c r="B281" s="29">
        <v>275</v>
      </c>
      <c r="C281" s="26"/>
      <c r="D281" s="26"/>
      <c r="E281" s="26"/>
      <c r="F281" s="26"/>
      <c r="G281" s="26"/>
    </row>
    <row r="282" spans="2:7">
      <c r="B282" s="29">
        <v>276</v>
      </c>
      <c r="C282" s="26">
        <v>9.1999999999999993</v>
      </c>
      <c r="D282" s="26">
        <f>Mode1_Data_analysis!D282</f>
        <v>0.15251480340000001</v>
      </c>
      <c r="E282" s="26">
        <f>Mode1_Data_analysis!M282</f>
        <v>0.15197782748417057</v>
      </c>
      <c r="F282" s="26">
        <f>Mode1_Data_analysis!G282</f>
        <v>0.6000346862</v>
      </c>
      <c r="G282" s="26">
        <f>Mode1_Data_analysis!O282</f>
        <v>0.6004025596360496</v>
      </c>
    </row>
    <row r="283" spans="2:7">
      <c r="B283" s="29">
        <v>277</v>
      </c>
      <c r="C283" s="26"/>
      <c r="D283" s="26"/>
      <c r="E283" s="26"/>
      <c r="F283" s="26"/>
      <c r="G283" s="26"/>
    </row>
    <row r="284" spans="2:7">
      <c r="B284" s="29">
        <v>278</v>
      </c>
      <c r="C284" s="26"/>
      <c r="D284" s="26"/>
      <c r="E284" s="26"/>
      <c r="F284" s="26"/>
      <c r="G284" s="26"/>
    </row>
    <row r="285" spans="2:7">
      <c r="B285" s="29">
        <v>279</v>
      </c>
      <c r="C285" s="26">
        <v>9.3000000000000007</v>
      </c>
      <c r="D285" s="33">
        <f>Mode1_Data_analysis!D285</f>
        <v>0.14914100850000001</v>
      </c>
      <c r="E285" s="33">
        <f>Mode1_Data_analysis!M285</f>
        <v>0.14938455346892873</v>
      </c>
      <c r="F285" s="33">
        <f>Mode1_Data_analysis!G285</f>
        <v>0.60699554109999998</v>
      </c>
      <c r="G285" s="33">
        <f>Mode1_Data_analysis!O285</f>
        <v>0.60662419357728059</v>
      </c>
    </row>
    <row r="286" spans="2:7">
      <c r="B286" s="29">
        <v>280</v>
      </c>
      <c r="C286" s="26"/>
      <c r="D286" s="26"/>
      <c r="E286" s="26"/>
      <c r="F286" s="26"/>
      <c r="G286" s="26"/>
    </row>
    <row r="287" spans="2:7">
      <c r="B287" s="29">
        <v>281</v>
      </c>
      <c r="C287" s="26"/>
      <c r="D287" s="26"/>
      <c r="E287" s="26"/>
      <c r="F287" s="26"/>
      <c r="G287" s="26"/>
    </row>
    <row r="288" spans="2:7">
      <c r="B288" s="29">
        <v>282</v>
      </c>
      <c r="C288" s="33">
        <v>9.4</v>
      </c>
      <c r="D288" s="26">
        <f>Mode1_Data_analysis!D288</f>
        <v>0.14736039270000001</v>
      </c>
      <c r="E288" s="26">
        <f>Mode1_Data_analysis!M288</f>
        <v>0.14808928743885749</v>
      </c>
      <c r="F288" s="26">
        <f>Mode1_Data_analysis!G288</f>
        <v>0.60947585770000001</v>
      </c>
      <c r="G288" s="26">
        <f>Mode1_Data_analysis!O288</f>
        <v>0.6084985602278189</v>
      </c>
    </row>
    <row r="289" spans="2:7">
      <c r="B289" s="29">
        <v>283</v>
      </c>
      <c r="C289" s="26"/>
      <c r="D289" s="26"/>
      <c r="E289" s="26"/>
      <c r="F289" s="26"/>
      <c r="G289" s="26"/>
    </row>
    <row r="290" spans="2:7">
      <c r="B290" s="29">
        <v>284</v>
      </c>
      <c r="C290" s="26"/>
      <c r="D290" s="26"/>
      <c r="E290" s="26"/>
      <c r="F290" s="26"/>
      <c r="G290" s="26"/>
    </row>
    <row r="291" spans="2:7">
      <c r="B291" s="29">
        <v>285</v>
      </c>
      <c r="C291" s="26">
        <v>9.5</v>
      </c>
      <c r="D291" s="33">
        <f>Mode1_Data_analysis!D291</f>
        <v>0.1468143338</v>
      </c>
      <c r="E291" s="33">
        <f>Mode1_Data_analysis!M291</f>
        <v>0.14822547272440931</v>
      </c>
      <c r="F291" s="33">
        <f>Mode1_Data_analysis!G291</f>
        <v>0.60730775079999999</v>
      </c>
      <c r="G291" s="33">
        <f>Mode1_Data_analysis!O291</f>
        <v>0.60585993767854573</v>
      </c>
    </row>
    <row r="292" spans="2:7">
      <c r="B292" s="29">
        <v>286</v>
      </c>
      <c r="C292" s="26"/>
      <c r="D292" s="26"/>
      <c r="E292" s="26"/>
      <c r="F292" s="26"/>
      <c r="G292" s="26"/>
    </row>
    <row r="293" spans="2:7">
      <c r="B293" s="29">
        <v>287</v>
      </c>
      <c r="C293" s="26"/>
      <c r="D293" s="26"/>
      <c r="E293" s="26"/>
      <c r="F293" s="26"/>
      <c r="G293" s="26"/>
    </row>
    <row r="294" spans="2:7">
      <c r="B294" s="29">
        <v>288</v>
      </c>
      <c r="C294" s="26">
        <v>9.6</v>
      </c>
      <c r="D294" s="26">
        <f>Mode1_Data_analysis!D294</f>
        <v>0.1478248442</v>
      </c>
      <c r="E294" s="26">
        <f>Mode1_Data_analysis!M294</f>
        <v>0.14973190131164979</v>
      </c>
      <c r="F294" s="26">
        <f>Mode1_Data_analysis!G294</f>
        <v>0.60073047300000004</v>
      </c>
      <c r="G294" s="26">
        <f>Mode1_Data_analysis!O294</f>
        <v>0.59890901767941673</v>
      </c>
    </row>
    <row r="295" spans="2:7">
      <c r="B295" s="29">
        <v>289</v>
      </c>
      <c r="C295" s="26"/>
      <c r="D295" s="26"/>
      <c r="E295" s="26"/>
      <c r="F295" s="26"/>
      <c r="G295" s="26"/>
    </row>
    <row r="296" spans="2:7">
      <c r="B296" s="29">
        <v>290</v>
      </c>
      <c r="C296" s="26"/>
      <c r="D296" s="26"/>
      <c r="E296" s="26"/>
      <c r="F296" s="26"/>
      <c r="G296" s="26"/>
    </row>
    <row r="297" spans="2:7">
      <c r="B297" s="29">
        <v>291</v>
      </c>
      <c r="C297" s="33">
        <v>9.6999999999999993</v>
      </c>
      <c r="D297" s="33">
        <f>Mode1_Data_analysis!D297</f>
        <v>0.1499820862</v>
      </c>
      <c r="E297" s="33">
        <f>Mode1_Data_analysis!M297</f>
        <v>0.15236118617179317</v>
      </c>
      <c r="F297" s="33">
        <f>Mode1_Data_analysis!G297</f>
        <v>0.5903978889</v>
      </c>
      <c r="G297" s="33">
        <f>Mode1_Data_analysis!O297</f>
        <v>0.58819665860448411</v>
      </c>
    </row>
    <row r="298" spans="2:7">
      <c r="B298" s="29">
        <v>292</v>
      </c>
      <c r="C298" s="26"/>
      <c r="D298" s="26"/>
      <c r="E298" s="26"/>
      <c r="F298" s="26"/>
      <c r="G298" s="26"/>
    </row>
    <row r="299" spans="2:7">
      <c r="B299" s="29">
        <v>293</v>
      </c>
      <c r="C299" s="26"/>
      <c r="D299" s="26"/>
      <c r="E299" s="26"/>
      <c r="F299" s="26"/>
      <c r="G299" s="26"/>
    </row>
    <row r="300" spans="2:7">
      <c r="B300" s="29">
        <v>294</v>
      </c>
      <c r="C300" s="26">
        <v>9.8000000000000007</v>
      </c>
      <c r="D300" s="26">
        <f>Mode1_Data_analysis!D300</f>
        <v>0.1533188171</v>
      </c>
      <c r="E300" s="26">
        <f>Mode1_Data_analysis!M300</f>
        <v>0.15570897477122986</v>
      </c>
      <c r="F300" s="26">
        <f>Mode1_Data_analysis!G300</f>
        <v>0.57659179589999998</v>
      </c>
      <c r="G300" s="26">
        <f>Mode1_Data_analysis!O300</f>
        <v>0.5745777567058199</v>
      </c>
    </row>
    <row r="301" spans="2:7">
      <c r="B301" s="29">
        <v>295</v>
      </c>
      <c r="C301" s="26"/>
      <c r="D301" s="26"/>
      <c r="E301" s="26"/>
      <c r="F301" s="26"/>
      <c r="G301" s="26"/>
    </row>
    <row r="302" spans="2:7">
      <c r="B302" s="29">
        <v>296</v>
      </c>
      <c r="C302" s="26"/>
      <c r="D302" s="26"/>
      <c r="E302" s="26"/>
      <c r="F302" s="26"/>
      <c r="G302" s="26"/>
    </row>
    <row r="303" spans="2:7">
      <c r="B303" s="29">
        <v>297</v>
      </c>
      <c r="C303" s="26">
        <v>9.9</v>
      </c>
      <c r="D303" s="33">
        <f>Mode1_Data_analysis!D303</f>
        <v>0.15694565830000001</v>
      </c>
      <c r="E303" s="33">
        <f>Mode1_Data_analysis!M303</f>
        <v>0.15926081959952748</v>
      </c>
      <c r="F303" s="33">
        <f>Mode1_Data_analysis!G303</f>
        <v>0.56111788890000003</v>
      </c>
      <c r="G303" s="33">
        <f>Mode1_Data_analysis!O303</f>
        <v>0.55913926265980807</v>
      </c>
    </row>
    <row r="304" spans="2:7">
      <c r="B304" s="29">
        <v>298</v>
      </c>
      <c r="C304" s="26"/>
      <c r="D304" s="26"/>
      <c r="E304" s="26"/>
      <c r="F304" s="26"/>
      <c r="G304" s="26"/>
    </row>
    <row r="305" spans="2:7">
      <c r="B305" s="29">
        <v>299</v>
      </c>
      <c r="C305" s="26"/>
      <c r="D305" s="26"/>
      <c r="E305" s="26"/>
      <c r="F305" s="26"/>
      <c r="G305" s="26"/>
    </row>
    <row r="306" spans="2:7">
      <c r="B306" s="29">
        <v>300</v>
      </c>
      <c r="C306" s="33">
        <v>10</v>
      </c>
      <c r="D306" s="26">
        <f>Mode1_Data_analysis!D306</f>
        <v>0.16024415450000001</v>
      </c>
      <c r="E306" s="26">
        <f>Mode1_Data_analysis!M306</f>
        <v>0.1624517965956335</v>
      </c>
      <c r="F306" s="26">
        <f>Mode1_Data_analysis!G306</f>
        <v>0.5448216132</v>
      </c>
      <c r="G306" s="26">
        <f>Mode1_Data_analysis!O306</f>
        <v>0.54310865229880723</v>
      </c>
    </row>
    <row r="307" spans="2:7">
      <c r="B307" s="29">
        <v>301</v>
      </c>
      <c r="C307" s="26"/>
      <c r="D307" s="26"/>
      <c r="E307" s="26"/>
      <c r="F307" s="26"/>
      <c r="G307" s="26"/>
    </row>
    <row r="308" spans="2:7">
      <c r="B308" s="29">
        <v>302</v>
      </c>
      <c r="C308" s="26"/>
      <c r="D308" s="26"/>
      <c r="E308" s="26"/>
      <c r="F308" s="26"/>
      <c r="G308" s="26"/>
    </row>
    <row r="309" spans="2:7">
      <c r="B309" s="29">
        <v>303</v>
      </c>
      <c r="C309" s="26">
        <v>10.1</v>
      </c>
      <c r="D309" s="33">
        <f>Mode1_Data_analysis!D309</f>
        <v>0.16295256250000001</v>
      </c>
      <c r="E309" s="33">
        <f>Mode1_Data_analysis!M309</f>
        <v>0.16473262778927619</v>
      </c>
      <c r="F309" s="33">
        <f>Mode1_Data_analysis!G309</f>
        <v>0.52889143520000004</v>
      </c>
      <c r="G309" s="33">
        <f>Mode1_Data_analysis!O309</f>
        <v>0.52775087389453634</v>
      </c>
    </row>
    <row r="310" spans="2:7">
      <c r="B310" s="29">
        <v>304</v>
      </c>
      <c r="C310" s="26"/>
      <c r="D310" s="26"/>
      <c r="E310" s="26"/>
      <c r="F310" s="26"/>
      <c r="G310" s="26"/>
    </row>
    <row r="311" spans="2:7">
      <c r="B311" s="29">
        <v>305</v>
      </c>
      <c r="C311" s="26"/>
      <c r="D311" s="26"/>
      <c r="E311" s="26"/>
      <c r="F311" s="26"/>
      <c r="G311" s="26"/>
    </row>
    <row r="312" spans="2:7">
      <c r="B312" s="29">
        <v>306</v>
      </c>
      <c r="C312" s="26">
        <v>10.199999999999999</v>
      </c>
      <c r="D312" s="26">
        <f>Mode1_Data_analysis!D312</f>
        <v>0.16435613090000001</v>
      </c>
      <c r="E312" s="26">
        <f>Mode1_Data_analysis!M312</f>
        <v>0.16563535358949108</v>
      </c>
      <c r="F312" s="26">
        <f>Mode1_Data_analysis!G312</f>
        <v>0.51475681780000004</v>
      </c>
      <c r="G312" s="26">
        <f>Mode1_Data_analysis!O312</f>
        <v>0.51426278501240075</v>
      </c>
    </row>
    <row r="313" spans="2:7">
      <c r="B313" s="29">
        <v>307</v>
      </c>
      <c r="C313" s="26"/>
      <c r="D313" s="26"/>
      <c r="E313" s="26"/>
      <c r="F313" s="26"/>
      <c r="G313" s="26"/>
    </row>
    <row r="314" spans="2:7">
      <c r="B314" s="29">
        <v>308</v>
      </c>
      <c r="C314" s="26"/>
      <c r="D314" s="26"/>
      <c r="E314" s="26"/>
      <c r="F314" s="26"/>
      <c r="G314" s="26"/>
    </row>
    <row r="315" spans="2:7">
      <c r="B315" s="29">
        <v>309</v>
      </c>
      <c r="C315" s="33">
        <v>10.3</v>
      </c>
      <c r="D315" s="33">
        <f>Mode1_Data_analysis!D315</f>
        <v>0.16390723779999999</v>
      </c>
      <c r="E315" s="33">
        <f>Mode1_Data_analysis!M315</f>
        <v>0.16483158544797497</v>
      </c>
      <c r="F315" s="33">
        <f>Mode1_Data_analysis!G315</f>
        <v>0.50337795669999996</v>
      </c>
      <c r="G315" s="33">
        <f>Mode1_Data_analysis!O315</f>
        <v>0.50367427169168977</v>
      </c>
    </row>
    <row r="316" spans="2:7">
      <c r="B316" s="29">
        <v>310</v>
      </c>
      <c r="C316" s="26"/>
      <c r="D316" s="26"/>
      <c r="E316" s="26"/>
      <c r="F316" s="26"/>
      <c r="G316" s="26"/>
    </row>
    <row r="317" spans="2:7">
      <c r="B317" s="29">
        <v>311</v>
      </c>
      <c r="C317" s="26"/>
      <c r="D317" s="26"/>
      <c r="E317" s="26"/>
      <c r="F317" s="26"/>
      <c r="G317" s="26"/>
    </row>
    <row r="318" spans="2:7">
      <c r="B318" s="29">
        <v>312</v>
      </c>
      <c r="C318" s="26">
        <v>10.4</v>
      </c>
      <c r="D318" s="26">
        <f>Mode1_Data_analysis!D318</f>
        <v>0.16187557459999999</v>
      </c>
      <c r="E318" s="26">
        <f>Mode1_Data_analysis!M318</f>
        <v>0.16217705567830606</v>
      </c>
      <c r="F318" s="26">
        <f>Mode1_Data_analysis!G318</f>
        <v>0.49593545820000001</v>
      </c>
      <c r="G318" s="26">
        <f>Mode1_Data_analysis!O318</f>
        <v>0.49676459774967557</v>
      </c>
    </row>
    <row r="319" spans="2:7">
      <c r="B319" s="29">
        <v>313</v>
      </c>
      <c r="C319" s="26"/>
      <c r="D319" s="26"/>
      <c r="E319" s="26"/>
      <c r="F319" s="26"/>
      <c r="G319" s="26"/>
    </row>
    <row r="320" spans="2:7">
      <c r="B320" s="29">
        <v>314</v>
      </c>
      <c r="C320" s="26"/>
      <c r="D320" s="26"/>
      <c r="E320" s="26"/>
      <c r="F320" s="26"/>
      <c r="G320" s="26"/>
    </row>
    <row r="321" spans="2:7">
      <c r="B321" s="29">
        <v>315</v>
      </c>
      <c r="C321" s="26">
        <v>10.5</v>
      </c>
      <c r="D321" s="33">
        <f>Mode1_Data_analysis!D321</f>
        <v>0.15778118020000001</v>
      </c>
      <c r="E321" s="33">
        <f>Mode1_Data_analysis!M321</f>
        <v>0.1577375040640546</v>
      </c>
      <c r="F321" s="33">
        <f>Mode1_Data_analysis!G321</f>
        <v>0.49273964520000002</v>
      </c>
      <c r="G321" s="33">
        <f>Mode1_Data_analysis!O321</f>
        <v>0.49400112402637386</v>
      </c>
    </row>
    <row r="322" spans="2:7">
      <c r="B322" s="29">
        <v>316</v>
      </c>
      <c r="C322" s="26"/>
      <c r="D322" s="26"/>
      <c r="E322" s="26"/>
      <c r="F322" s="26"/>
      <c r="G322" s="26"/>
    </row>
    <row r="323" spans="2:7">
      <c r="B323" s="29">
        <v>317</v>
      </c>
      <c r="C323" s="26"/>
      <c r="D323" s="26"/>
      <c r="E323" s="26"/>
      <c r="F323" s="26"/>
      <c r="G323" s="26"/>
    </row>
    <row r="324" spans="2:7">
      <c r="B324" s="29">
        <v>318</v>
      </c>
      <c r="C324" s="33">
        <v>10.6</v>
      </c>
      <c r="D324" s="26">
        <f>Mode1_Data_analysis!D324</f>
        <v>0.15205492079999999</v>
      </c>
      <c r="E324" s="26">
        <f>Mode1_Data_analysis!M324</f>
        <v>0.15179277403733676</v>
      </c>
      <c r="F324" s="26">
        <f>Mode1_Data_analysis!G324</f>
        <v>0.49372409810000001</v>
      </c>
      <c r="G324" s="26">
        <f>Mode1_Data_analysis!O324</f>
        <v>0.49550549762823393</v>
      </c>
    </row>
    <row r="325" spans="2:7">
      <c r="B325" s="29">
        <v>319</v>
      </c>
      <c r="C325" s="26"/>
      <c r="D325" s="26"/>
      <c r="E325" s="26"/>
      <c r="F325" s="26"/>
      <c r="G325" s="26"/>
    </row>
    <row r="326" spans="2:7">
      <c r="B326" s="29">
        <v>320</v>
      </c>
      <c r="C326" s="26"/>
      <c r="D326" s="26"/>
      <c r="E326" s="26"/>
      <c r="F326" s="26"/>
      <c r="G326" s="26"/>
    </row>
    <row r="327" spans="2:7">
      <c r="B327" s="29">
        <v>321</v>
      </c>
      <c r="C327" s="26">
        <v>10.7</v>
      </c>
      <c r="D327" s="33">
        <f>Mode1_Data_analysis!D327</f>
        <v>0.14538266459999999</v>
      </c>
      <c r="E327" s="33">
        <f>Mode1_Data_analysis!M327</f>
        <v>0.14481815764073694</v>
      </c>
      <c r="F327" s="33">
        <f>Mode1_Data_analysis!G327</f>
        <v>0.49898523709999998</v>
      </c>
      <c r="G327" s="33">
        <f>Mode1_Data_analysis!O327</f>
        <v>0.50104992822325756</v>
      </c>
    </row>
    <row r="328" spans="2:7">
      <c r="B328" s="29">
        <v>322</v>
      </c>
      <c r="C328" s="26"/>
      <c r="D328" s="26"/>
      <c r="E328" s="26"/>
      <c r="F328" s="26"/>
      <c r="G328" s="26"/>
    </row>
    <row r="329" spans="2:7">
      <c r="B329" s="29">
        <v>323</v>
      </c>
      <c r="C329" s="26"/>
      <c r="D329" s="26"/>
      <c r="E329" s="26"/>
      <c r="F329" s="26"/>
      <c r="G329" s="26"/>
    </row>
    <row r="330" spans="2:7">
      <c r="B330" s="29">
        <v>324</v>
      </c>
      <c r="C330" s="26">
        <v>10.8</v>
      </c>
      <c r="D330" s="26">
        <f>Mode1_Data_analysis!D330</f>
        <v>0.13806344700000001</v>
      </c>
      <c r="E330" s="26">
        <f>Mode1_Data_analysis!M330</f>
        <v>0.1374443176043639</v>
      </c>
      <c r="F330" s="26">
        <f>Mode1_Data_analysis!G330</f>
        <v>0.5081901217</v>
      </c>
      <c r="G330" s="26">
        <f>Mode1_Data_analysis!O330</f>
        <v>0.51008347042798075</v>
      </c>
    </row>
    <row r="331" spans="2:7">
      <c r="B331" s="29">
        <v>325</v>
      </c>
      <c r="C331" s="26"/>
      <c r="D331" s="26"/>
      <c r="E331" s="26"/>
      <c r="F331" s="26"/>
      <c r="G331" s="26"/>
    </row>
    <row r="332" spans="2:7">
      <c r="B332" s="29">
        <v>326</v>
      </c>
      <c r="C332" s="26"/>
      <c r="D332" s="26"/>
      <c r="E332" s="26"/>
      <c r="F332" s="26"/>
      <c r="G332" s="26"/>
    </row>
    <row r="333" spans="2:7">
      <c r="B333" s="29">
        <v>327</v>
      </c>
      <c r="C333" s="33">
        <v>10.9</v>
      </c>
      <c r="D333" s="33">
        <f>Mode1_Data_analysis!D333</f>
        <v>0.13100703699999999</v>
      </c>
      <c r="E333" s="33">
        <f>Mode1_Data_analysis!M333</f>
        <v>0.1303993027170593</v>
      </c>
      <c r="F333" s="33">
        <f>Mode1_Data_analysis!G333</f>
        <v>0.52003709870000003</v>
      </c>
      <c r="G333" s="33">
        <f>Mode1_Data_analysis!O333</f>
        <v>0.52178556505880358</v>
      </c>
    </row>
    <row r="334" spans="2:7">
      <c r="B334" s="29">
        <v>328</v>
      </c>
      <c r="C334" s="26"/>
      <c r="D334" s="26"/>
      <c r="E334" s="26"/>
      <c r="F334" s="26"/>
      <c r="G334" s="26"/>
    </row>
    <row r="335" spans="2:7">
      <c r="B335" s="29">
        <v>329</v>
      </c>
      <c r="C335" s="26"/>
      <c r="D335" s="26"/>
      <c r="E335" s="26"/>
      <c r="F335" s="26"/>
      <c r="G335" s="26"/>
    </row>
    <row r="336" spans="2:7">
      <c r="B336" s="29">
        <v>330</v>
      </c>
      <c r="C336" s="26">
        <v>11</v>
      </c>
      <c r="D336" s="26">
        <f>Mode1_Data_analysis!D336</f>
        <v>0.1248499064</v>
      </c>
      <c r="E336" s="26">
        <f>Mode1_Data_analysis!M336</f>
        <v>0.12443804350238344</v>
      </c>
      <c r="F336" s="26">
        <f>Mode1_Data_analysis!G336</f>
        <v>0.53357913850000005</v>
      </c>
      <c r="G336" s="26">
        <f>Mode1_Data_analysis!O336</f>
        <v>0.53514169990714522</v>
      </c>
    </row>
    <row r="337" spans="2:7">
      <c r="B337" s="29">
        <v>331</v>
      </c>
      <c r="C337" s="26"/>
      <c r="D337" s="26"/>
      <c r="E337" s="26"/>
      <c r="F337" s="26"/>
      <c r="G337" s="26"/>
    </row>
    <row r="338" spans="2:7">
      <c r="B338" s="29">
        <v>332</v>
      </c>
      <c r="C338" s="26"/>
      <c r="D338" s="26"/>
      <c r="E338" s="26"/>
      <c r="F338" s="26"/>
      <c r="G338" s="26"/>
    </row>
    <row r="339" spans="2:7">
      <c r="B339" s="29">
        <v>333</v>
      </c>
      <c r="C339" s="26">
        <v>11.1</v>
      </c>
      <c r="D339" s="33">
        <f>Mode1_Data_analysis!D339</f>
        <v>0.12053646950000001</v>
      </c>
      <c r="E339" s="33">
        <f>Mode1_Data_analysis!M339</f>
        <v>0.1202660823752417</v>
      </c>
      <c r="F339" s="33">
        <f>Mode1_Data_analysis!G339</f>
        <v>0.54786448350000005</v>
      </c>
      <c r="G339" s="33">
        <f>Mode1_Data_analysis!O339</f>
        <v>0.54903414844633436</v>
      </c>
    </row>
    <row r="340" spans="2:7">
      <c r="B340" s="29">
        <v>334</v>
      </c>
      <c r="C340" s="26"/>
      <c r="D340" s="26"/>
      <c r="E340" s="26"/>
      <c r="F340" s="26"/>
      <c r="G340" s="26"/>
    </row>
    <row r="341" spans="2:7">
      <c r="B341" s="29">
        <v>335</v>
      </c>
      <c r="C341" s="26"/>
      <c r="D341" s="26"/>
      <c r="E341" s="26"/>
      <c r="F341" s="26"/>
      <c r="G341" s="26"/>
    </row>
    <row r="342" spans="2:7">
      <c r="B342" s="29">
        <v>336</v>
      </c>
      <c r="C342" s="33">
        <v>11.2</v>
      </c>
      <c r="D342" s="26">
        <f>Mode1_Data_analysis!D342</f>
        <v>0.1183730162</v>
      </c>
      <c r="E342" s="26">
        <f>Mode1_Data_analysis!M342</f>
        <v>0.11846501657479586</v>
      </c>
      <c r="F342" s="26">
        <f>Mode1_Data_analysis!G342</f>
        <v>0.56172742610000004</v>
      </c>
      <c r="G342" s="26">
        <f>Mode1_Data_analysis!O342</f>
        <v>0.56233950169238078</v>
      </c>
    </row>
    <row r="343" spans="2:7">
      <c r="B343" s="29">
        <v>337</v>
      </c>
      <c r="C343" s="26"/>
      <c r="D343" s="26"/>
      <c r="E343" s="26"/>
      <c r="F343" s="26"/>
      <c r="G343" s="26"/>
    </row>
    <row r="344" spans="2:7">
      <c r="B344" s="29">
        <v>338</v>
      </c>
      <c r="C344" s="26"/>
      <c r="D344" s="26"/>
      <c r="E344" s="26"/>
      <c r="F344" s="26"/>
      <c r="G344" s="26"/>
    </row>
    <row r="345" spans="2:7">
      <c r="B345" s="29">
        <v>339</v>
      </c>
      <c r="C345" s="26">
        <v>11.3</v>
      </c>
      <c r="D345" s="33">
        <f>Mode1_Data_analysis!D345</f>
        <v>0.1190507905</v>
      </c>
      <c r="E345" s="33">
        <f>Mode1_Data_analysis!M345</f>
        <v>0.11942713486792478</v>
      </c>
      <c r="F345" s="33">
        <f>Mode1_Data_analysis!G345</f>
        <v>0.57394720830000001</v>
      </c>
      <c r="G345" s="33">
        <f>Mode1_Data_analysis!O345</f>
        <v>0.57402423162879945</v>
      </c>
    </row>
    <row r="346" spans="2:7">
      <c r="B346" s="29">
        <v>340</v>
      </c>
      <c r="C346" s="26"/>
      <c r="D346" s="26"/>
      <c r="E346" s="26"/>
      <c r="F346" s="26"/>
      <c r="G346" s="26"/>
    </row>
    <row r="347" spans="2:7">
      <c r="B347" s="29">
        <v>341</v>
      </c>
      <c r="C347" s="26"/>
      <c r="D347" s="26"/>
      <c r="E347" s="26"/>
      <c r="F347" s="26"/>
      <c r="G347" s="26"/>
    </row>
    <row r="348" spans="2:7">
      <c r="B348" s="29">
        <v>342</v>
      </c>
      <c r="C348" s="26">
        <v>11.4</v>
      </c>
      <c r="D348" s="26">
        <f>Mode1_Data_analysis!D348</f>
        <v>0.1226641845</v>
      </c>
      <c r="E348" s="26">
        <f>Mode1_Data_analysis!M348</f>
        <v>0.12330600087899599</v>
      </c>
      <c r="F348" s="26">
        <f>Mode1_Data_analysis!G348</f>
        <v>0.58369898109999996</v>
      </c>
      <c r="G348" s="26">
        <f>Mode1_Data_analysis!O348</f>
        <v>0.58322985001012373</v>
      </c>
    </row>
    <row r="349" spans="2:7">
      <c r="B349" s="29">
        <v>343</v>
      </c>
      <c r="C349" s="26"/>
      <c r="D349" s="26"/>
      <c r="E349" s="26"/>
      <c r="F349" s="26"/>
      <c r="G349" s="26"/>
    </row>
    <row r="350" spans="2:7">
      <c r="B350" s="29">
        <v>344</v>
      </c>
      <c r="C350" s="26"/>
      <c r="D350" s="26"/>
      <c r="E350" s="26"/>
      <c r="F350" s="26"/>
      <c r="G350" s="26"/>
    </row>
    <row r="351" spans="2:7">
      <c r="B351" s="29">
        <v>345</v>
      </c>
      <c r="C351" s="33">
        <v>11.5</v>
      </c>
      <c r="D351" s="33">
        <f>Mode1_Data_analysis!D351</f>
        <v>0.1291256828</v>
      </c>
      <c r="E351" s="33">
        <f>Mode1_Data_analysis!M351</f>
        <v>0.12998833786937375</v>
      </c>
      <c r="F351" s="33">
        <f>Mode1_Data_analysis!G351</f>
        <v>0.59027174380000003</v>
      </c>
      <c r="G351" s="33">
        <f>Mode1_Data_analysis!O351</f>
        <v>0.58934031548441324</v>
      </c>
    </row>
    <row r="352" spans="2:7">
      <c r="B352" s="29">
        <v>346</v>
      </c>
      <c r="C352" s="26"/>
      <c r="D352" s="26"/>
      <c r="E352" s="26"/>
      <c r="F352" s="26"/>
      <c r="G352" s="26"/>
    </row>
    <row r="353" spans="2:7">
      <c r="B353" s="29">
        <v>347</v>
      </c>
      <c r="C353" s="26"/>
      <c r="D353" s="26"/>
      <c r="E353" s="26"/>
      <c r="F353" s="26"/>
      <c r="G353" s="26"/>
    </row>
    <row r="354" spans="2:7">
      <c r="B354" s="29">
        <v>348</v>
      </c>
      <c r="C354" s="26">
        <v>11.6</v>
      </c>
      <c r="D354" s="26">
        <f>Mode1_Data_analysis!D354</f>
        <v>0.1379490125</v>
      </c>
      <c r="E354" s="26">
        <f>Mode1_Data_analysis!M354</f>
        <v>0.13909062784799459</v>
      </c>
      <c r="F354" s="26">
        <f>Mode1_Data_analysis!G354</f>
        <v>0.59332519289999996</v>
      </c>
      <c r="G354" s="26">
        <f>Mode1_Data_analysis!O354</f>
        <v>0.59202608605604445</v>
      </c>
    </row>
    <row r="355" spans="2:7">
      <c r="B355" s="29">
        <v>349</v>
      </c>
      <c r="C355" s="26"/>
      <c r="D355" s="26"/>
      <c r="E355" s="26"/>
      <c r="F355" s="26"/>
      <c r="G355" s="26"/>
    </row>
    <row r="356" spans="2:7">
      <c r="B356" s="29">
        <v>350</v>
      </c>
      <c r="C356" s="26"/>
      <c r="D356" s="26"/>
      <c r="E356" s="26"/>
      <c r="F356" s="26"/>
      <c r="G356" s="26"/>
    </row>
    <row r="357" spans="2:7">
      <c r="B357" s="29">
        <v>351</v>
      </c>
      <c r="C357" s="26">
        <v>11.7</v>
      </c>
      <c r="D357" s="33">
        <f>Mode1_Data_analysis!D357</f>
        <v>0.14879284039999999</v>
      </c>
      <c r="E357" s="33">
        <f>Mode1_Data_analysis!M357</f>
        <v>0.14998153150913071</v>
      </c>
      <c r="F357" s="33">
        <f>Mode1_Data_analysis!G357</f>
        <v>0.59271308980000004</v>
      </c>
      <c r="G357" s="33">
        <f>Mode1_Data_analysis!O357</f>
        <v>0.59126144450835705</v>
      </c>
    </row>
    <row r="358" spans="2:7">
      <c r="B358" s="29">
        <v>352</v>
      </c>
      <c r="C358" s="26"/>
      <c r="D358" s="26"/>
      <c r="E358" s="26"/>
      <c r="F358" s="26"/>
      <c r="G358" s="26"/>
    </row>
    <row r="359" spans="2:7">
      <c r="B359" s="29">
        <v>353</v>
      </c>
      <c r="C359" s="26"/>
      <c r="D359" s="26"/>
      <c r="E359" s="26"/>
      <c r="F359" s="26"/>
      <c r="G359" s="26"/>
    </row>
    <row r="360" spans="2:7">
      <c r="B360" s="29">
        <v>354</v>
      </c>
      <c r="C360" s="33">
        <v>11.8</v>
      </c>
      <c r="D360" s="26">
        <f>Mode1_Data_analysis!D360</f>
        <v>0.1605903937</v>
      </c>
      <c r="E360" s="26">
        <f>Mode1_Data_analysis!M360</f>
        <v>0.16182878088848984</v>
      </c>
      <c r="F360" s="26">
        <f>Mode1_Data_analysis!G360</f>
        <v>0.58897031020000001</v>
      </c>
      <c r="G360" s="26">
        <f>Mode1_Data_analysis!O360</f>
        <v>0.58731422952224366</v>
      </c>
    </row>
    <row r="361" spans="2:7">
      <c r="B361" s="29">
        <v>355</v>
      </c>
      <c r="C361" s="26"/>
      <c r="D361" s="26"/>
      <c r="E361" s="26"/>
      <c r="F361" s="26"/>
      <c r="G361" s="26"/>
    </row>
    <row r="362" spans="2:7">
      <c r="B362" s="29">
        <v>356</v>
      </c>
      <c r="C362" s="26"/>
      <c r="D362" s="26"/>
      <c r="E362" s="26"/>
      <c r="F362" s="26"/>
      <c r="G362" s="26"/>
    </row>
    <row r="363" spans="2:7">
      <c r="B363" s="29">
        <v>357</v>
      </c>
      <c r="C363" s="26">
        <v>11.9</v>
      </c>
      <c r="D363" s="33">
        <f>Mode1_Data_analysis!D363</f>
        <v>0.1724425259</v>
      </c>
      <c r="E363" s="33">
        <f>Mode1_Data_analysis!M363</f>
        <v>0.17366682645756037</v>
      </c>
      <c r="F363" s="33">
        <f>Mode1_Data_analysis!G363</f>
        <v>0.58233693450000001</v>
      </c>
      <c r="G363" s="33">
        <f>Mode1_Data_analysis!O363</f>
        <v>0.58070964939255443</v>
      </c>
    </row>
    <row r="364" spans="2:7">
      <c r="B364" s="29">
        <v>358</v>
      </c>
      <c r="C364" s="26"/>
      <c r="D364" s="26"/>
      <c r="E364" s="26"/>
      <c r="F364" s="26"/>
      <c r="G364" s="26"/>
    </row>
    <row r="365" spans="2:7">
      <c r="B365" s="29">
        <v>359</v>
      </c>
      <c r="C365" s="26"/>
      <c r="D365" s="26"/>
      <c r="E365" s="26"/>
      <c r="F365" s="26"/>
      <c r="G365" s="26"/>
    </row>
    <row r="366" spans="2:7">
      <c r="B366" s="29">
        <v>360</v>
      </c>
      <c r="C366" s="26">
        <v>12</v>
      </c>
      <c r="D366" s="26">
        <f>Mode1_Data_analysis!D366</f>
        <v>0.18346234049999999</v>
      </c>
      <c r="E366" s="26">
        <f>Mode1_Data_analysis!M366</f>
        <v>0.18447946170888921</v>
      </c>
      <c r="F366" s="26">
        <f>Mode1_Data_analysis!G366</f>
        <v>0.57366081440000005</v>
      </c>
      <c r="G366" s="26">
        <f>Mode1_Data_analysis!O366</f>
        <v>0.57217220169065608</v>
      </c>
    </row>
    <row r="367" spans="2:7">
      <c r="B367" s="29">
        <v>361</v>
      </c>
      <c r="C367" s="26"/>
      <c r="D367" s="26"/>
      <c r="E367" s="26"/>
      <c r="F367" s="26"/>
      <c r="G367" s="26"/>
    </row>
    <row r="368" spans="2:7">
      <c r="B368" s="29">
        <v>362</v>
      </c>
      <c r="C368" s="26"/>
      <c r="D368" s="26"/>
      <c r="E368" s="26"/>
      <c r="F368" s="26"/>
      <c r="G368" s="26"/>
    </row>
    <row r="369" spans="2:7">
      <c r="B369" s="29">
        <v>363</v>
      </c>
      <c r="C369" s="33">
        <v>12.1</v>
      </c>
      <c r="D369" s="33">
        <f>Mode1_Data_analysis!D369</f>
        <v>0.1923713155</v>
      </c>
      <c r="E369" s="33">
        <f>Mode1_Data_analysis!M369</f>
        <v>0.19329010098942687</v>
      </c>
      <c r="F369" s="33">
        <f>Mode1_Data_analysis!G369</f>
        <v>0.56392086500000005</v>
      </c>
      <c r="G369" s="33">
        <f>Mode1_Data_analysis!O369</f>
        <v>0.56255165504039828</v>
      </c>
    </row>
    <row r="370" spans="2:7">
      <c r="B370" s="29">
        <v>364</v>
      </c>
      <c r="C370" s="26"/>
      <c r="D370" s="26"/>
      <c r="E370" s="26"/>
      <c r="F370" s="26"/>
      <c r="G370" s="26"/>
    </row>
    <row r="371" spans="2:7">
      <c r="B371" s="29">
        <v>365</v>
      </c>
      <c r="C371" s="26"/>
      <c r="D371" s="26"/>
      <c r="E371" s="26"/>
      <c r="F371" s="26"/>
      <c r="G371" s="26"/>
    </row>
    <row r="372" spans="2:7">
      <c r="B372" s="29">
        <v>366</v>
      </c>
      <c r="C372" s="26">
        <v>12.2</v>
      </c>
      <c r="D372" s="26">
        <f>Mode1_Data_analysis!D372</f>
        <v>0.19869412010000001</v>
      </c>
      <c r="E372" s="26">
        <f>Mode1_Data_analysis!M372</f>
        <v>0.1992515039058407</v>
      </c>
      <c r="F372" s="26">
        <f>Mode1_Data_analysis!G372</f>
        <v>0.55378275109999997</v>
      </c>
      <c r="G372" s="26">
        <f>Mode1_Data_analysis!O372</f>
        <v>0.55274039338672154</v>
      </c>
    </row>
    <row r="373" spans="2:7">
      <c r="B373" s="29">
        <v>367</v>
      </c>
      <c r="C373" s="26"/>
      <c r="D373" s="26"/>
      <c r="E373" s="26"/>
      <c r="F373" s="26"/>
      <c r="G373" s="26"/>
    </row>
    <row r="374" spans="2:7">
      <c r="B374" s="29">
        <v>368</v>
      </c>
      <c r="C374" s="26"/>
      <c r="D374" s="26"/>
      <c r="E374" s="26"/>
      <c r="F374" s="26"/>
      <c r="G374" s="26"/>
    </row>
    <row r="375" spans="2:7">
      <c r="B375" s="29">
        <v>369</v>
      </c>
      <c r="C375" s="26">
        <v>12.3</v>
      </c>
      <c r="D375" s="33">
        <f>Mode1_Data_analysis!D375</f>
        <v>0.20144959330000001</v>
      </c>
      <c r="E375" s="33">
        <f>Mode1_Data_analysis!M375</f>
        <v>0.20172661426595309</v>
      </c>
      <c r="F375" s="33">
        <f>Mode1_Data_analysis!G375</f>
        <v>0.54421511519999999</v>
      </c>
      <c r="G375" s="33">
        <f>Mode1_Data_analysis!O375</f>
        <v>0.54359006079084304</v>
      </c>
    </row>
    <row r="376" spans="2:7">
      <c r="B376" s="29">
        <v>370</v>
      </c>
      <c r="C376" s="26"/>
      <c r="D376" s="26"/>
      <c r="E376" s="26"/>
      <c r="F376" s="26"/>
      <c r="G376" s="26"/>
    </row>
    <row r="377" spans="2:7">
      <c r="B377" s="29">
        <v>371</v>
      </c>
      <c r="C377" s="26"/>
      <c r="D377" s="26"/>
      <c r="E377" s="26"/>
      <c r="F377" s="26"/>
      <c r="G377" s="26"/>
    </row>
    <row r="378" spans="2:7">
      <c r="B378" s="29">
        <v>372</v>
      </c>
      <c r="C378" s="33">
        <v>12.4</v>
      </c>
      <c r="D378" s="26">
        <f>Mode1_Data_analysis!D378</f>
        <v>0.20029092230000001</v>
      </c>
      <c r="E378" s="26">
        <f>Mode1_Data_analysis!M378</f>
        <v>0.20035283496526562</v>
      </c>
      <c r="F378" s="26">
        <f>Mode1_Data_analysis!G378</f>
        <v>0.53602387640000004</v>
      </c>
      <c r="G378" s="26">
        <f>Mode1_Data_analysis!O378</f>
        <v>0.53583532559745417</v>
      </c>
    </row>
    <row r="379" spans="2:7">
      <c r="B379" s="29">
        <v>373</v>
      </c>
      <c r="C379" s="26"/>
      <c r="D379" s="26"/>
      <c r="E379" s="26"/>
      <c r="F379" s="26"/>
      <c r="G379" s="26"/>
    </row>
    <row r="380" spans="2:7">
      <c r="B380" s="29">
        <v>374</v>
      </c>
      <c r="C380" s="26"/>
      <c r="D380" s="26"/>
      <c r="E380" s="26"/>
      <c r="F380" s="26"/>
      <c r="G380" s="26"/>
    </row>
    <row r="381" spans="2:7">
      <c r="B381" s="29">
        <v>375</v>
      </c>
      <c r="C381" s="26">
        <v>12.5</v>
      </c>
      <c r="D381" s="33">
        <f>Mode1_Data_analysis!D381</f>
        <v>0.19518735109999999</v>
      </c>
      <c r="E381" s="33">
        <f>Mode1_Data_analysis!M381</f>
        <v>0.19508344112495229</v>
      </c>
      <c r="F381" s="33">
        <f>Mode1_Data_analysis!G381</f>
        <v>0.52976509370000002</v>
      </c>
      <c r="G381" s="33">
        <f>Mode1_Data_analysis!O381</f>
        <v>0.53003172836057</v>
      </c>
    </row>
    <row r="382" spans="2:7">
      <c r="B382" s="29">
        <v>376</v>
      </c>
      <c r="C382" s="26"/>
      <c r="D382" s="26"/>
      <c r="E382" s="26"/>
      <c r="F382" s="26"/>
      <c r="G382" s="26"/>
    </row>
    <row r="383" spans="2:7">
      <c r="B383" s="29">
        <v>377</v>
      </c>
      <c r="C383" s="26"/>
      <c r="D383" s="26"/>
      <c r="E383" s="26"/>
      <c r="F383" s="26"/>
      <c r="G383" s="26"/>
    </row>
    <row r="384" spans="2:7">
      <c r="B384" s="29">
        <v>378</v>
      </c>
      <c r="C384" s="26">
        <v>12.6</v>
      </c>
      <c r="D384" s="26">
        <f>Mode1_Data_analysis!D384</f>
        <v>0.18638192670000001</v>
      </c>
      <c r="E384" s="26">
        <f>Mode1_Data_analysis!M384</f>
        <v>0.18620182197426272</v>
      </c>
      <c r="F384" s="26">
        <f>Mode1_Data_analysis!G384</f>
        <v>0.5260042493</v>
      </c>
      <c r="G384" s="26">
        <f>Mode1_Data_analysis!O384</f>
        <v>0.52651307900584854</v>
      </c>
    </row>
    <row r="385" spans="2:7">
      <c r="B385" s="29">
        <v>379</v>
      </c>
      <c r="C385" s="26"/>
      <c r="D385" s="26"/>
      <c r="E385" s="26"/>
      <c r="F385" s="26"/>
      <c r="G385" s="26"/>
    </row>
    <row r="386" spans="2:7">
      <c r="B386" s="29">
        <v>380</v>
      </c>
      <c r="C386" s="26"/>
      <c r="D386" s="26"/>
      <c r="E386" s="26"/>
      <c r="F386" s="26"/>
      <c r="G386" s="26"/>
    </row>
    <row r="387" spans="2:7">
      <c r="B387" s="29">
        <v>381</v>
      </c>
      <c r="C387" s="33">
        <v>12.7</v>
      </c>
      <c r="D387" s="33">
        <f>Mode1_Data_analysis!D387</f>
        <v>0.17456169360000001</v>
      </c>
      <c r="E387" s="33">
        <f>Mode1_Data_analysis!M387</f>
        <v>0.17430665924556232</v>
      </c>
      <c r="F387" s="33">
        <f>Mode1_Data_analysis!G387</f>
        <v>0.52450673489999999</v>
      </c>
      <c r="G387" s="33">
        <f>Mode1_Data_analysis!O387</f>
        <v>0.5253718762768057</v>
      </c>
    </row>
    <row r="388" spans="2:7">
      <c r="B388" s="29">
        <v>382</v>
      </c>
      <c r="C388" s="26"/>
      <c r="D388" s="26"/>
      <c r="E388" s="26"/>
      <c r="F388" s="26"/>
      <c r="G388" s="26"/>
    </row>
    <row r="389" spans="2:7">
      <c r="B389" s="29">
        <v>383</v>
      </c>
      <c r="C389" s="26"/>
      <c r="D389" s="26"/>
      <c r="E389" s="26"/>
      <c r="F389" s="26"/>
      <c r="G389" s="26"/>
    </row>
    <row r="390" spans="2:7">
      <c r="B390" s="29">
        <v>384</v>
      </c>
      <c r="C390" s="26">
        <v>12.8</v>
      </c>
      <c r="D390" s="26">
        <f>Mode1_Data_analysis!D390</f>
        <v>0.160443433</v>
      </c>
      <c r="E390" s="26">
        <f>Mode1_Data_analysis!M390</f>
        <v>0.16026877626933406</v>
      </c>
      <c r="F390" s="26">
        <f>Mode1_Data_analysis!G390</f>
        <v>0.52528947960000005</v>
      </c>
      <c r="G390" s="26">
        <f>Mode1_Data_analysis!O390</f>
        <v>0.52646393282482573</v>
      </c>
    </row>
    <row r="391" spans="2:7">
      <c r="B391" s="29">
        <v>385</v>
      </c>
      <c r="C391" s="26"/>
      <c r="D391" s="26"/>
      <c r="E391" s="26"/>
      <c r="F391" s="26"/>
      <c r="G391" s="26"/>
    </row>
    <row r="392" spans="2:7">
      <c r="B392" s="29">
        <v>386</v>
      </c>
      <c r="C392" s="26"/>
      <c r="D392" s="26"/>
      <c r="E392" s="26"/>
      <c r="F392" s="26"/>
      <c r="G392" s="26"/>
    </row>
    <row r="393" spans="2:7">
      <c r="B393" s="29">
        <v>387</v>
      </c>
      <c r="C393" s="26">
        <v>12.9</v>
      </c>
      <c r="D393" s="33">
        <f>Mode1_Data_analysis!D393</f>
        <v>0.14533099220000001</v>
      </c>
      <c r="E393" s="33">
        <f>Mode1_Data_analysis!M393</f>
        <v>0.14516298613187811</v>
      </c>
      <c r="F393" s="33">
        <f>Mode1_Data_analysis!G393</f>
        <v>0.52821907059999995</v>
      </c>
      <c r="G393" s="33">
        <f>Mode1_Data_analysis!O393</f>
        <v>0.52943602497656572</v>
      </c>
    </row>
    <row r="394" spans="2:7">
      <c r="B394" s="29">
        <v>388</v>
      </c>
      <c r="C394" s="26"/>
      <c r="D394" s="26"/>
      <c r="E394" s="26"/>
      <c r="F394" s="26"/>
      <c r="G394" s="26"/>
    </row>
    <row r="395" spans="2:7">
      <c r="B395" s="29">
        <v>389</v>
      </c>
      <c r="C395" s="26"/>
      <c r="D395" s="26"/>
      <c r="E395" s="26"/>
      <c r="F395" s="26"/>
      <c r="G395" s="26"/>
    </row>
    <row r="396" spans="2:7">
      <c r="B396" s="29">
        <v>390</v>
      </c>
      <c r="C396" s="33">
        <v>13</v>
      </c>
      <c r="D396" s="26">
        <f>Mode1_Data_analysis!D396</f>
        <v>0.13017520730000001</v>
      </c>
      <c r="E396" s="26">
        <f>Mode1_Data_analysis!M396</f>
        <v>0.13018058878069122</v>
      </c>
      <c r="F396" s="26">
        <f>Mode1_Data_analysis!G396</f>
        <v>0.53262789470000005</v>
      </c>
      <c r="G396" s="26">
        <f>Mode1_Data_analysis!O396</f>
        <v>0.53377317484516074</v>
      </c>
    </row>
    <row r="397" spans="2:7">
      <c r="B397" s="29">
        <v>391</v>
      </c>
      <c r="C397" s="26"/>
      <c r="D397" s="26"/>
      <c r="E397" s="26"/>
      <c r="F397" s="26"/>
      <c r="G397" s="26"/>
    </row>
    <row r="398" spans="2:7">
      <c r="B398" s="29">
        <v>392</v>
      </c>
      <c r="C398" s="26"/>
      <c r="D398" s="26"/>
      <c r="E398" s="26"/>
      <c r="F398" s="26"/>
      <c r="G398" s="26"/>
    </row>
    <row r="399" spans="2:7">
      <c r="B399" s="29">
        <v>393</v>
      </c>
      <c r="C399" s="26">
        <v>13.1</v>
      </c>
      <c r="D399" s="33">
        <f>Mode1_Data_analysis!D399</f>
        <v>0.1165449843</v>
      </c>
      <c r="E399" s="33">
        <f>Mode1_Data_analysis!M399</f>
        <v>0.11652999884363568</v>
      </c>
      <c r="F399" s="33">
        <f>Mode1_Data_analysis!G399</f>
        <v>0.53785430099999998</v>
      </c>
      <c r="G399" s="33">
        <f>Mode1_Data_analysis!O399</f>
        <v>0.53886032489156321</v>
      </c>
    </row>
    <row r="400" spans="2:7">
      <c r="B400" s="29">
        <v>394</v>
      </c>
      <c r="C400" s="26"/>
      <c r="D400" s="26"/>
      <c r="E400" s="26"/>
      <c r="F400" s="26"/>
      <c r="G400" s="26"/>
    </row>
    <row r="401" spans="2:7">
      <c r="B401" s="29">
        <v>395</v>
      </c>
      <c r="C401" s="26"/>
      <c r="D401" s="26"/>
      <c r="E401" s="26"/>
      <c r="F401" s="26"/>
      <c r="G401" s="26"/>
    </row>
    <row r="402" spans="2:7">
      <c r="B402" s="29">
        <v>396</v>
      </c>
      <c r="C402" s="26">
        <v>13.2</v>
      </c>
      <c r="D402" s="26">
        <f>Mode1_Data_analysis!D402</f>
        <v>0.1051742953</v>
      </c>
      <c r="E402" s="26">
        <f>Mode1_Data_analysis!M402</f>
        <v>0.10533415496324064</v>
      </c>
      <c r="F402" s="26">
        <f>Mode1_Data_analysis!G402</f>
        <v>0.54329977799999996</v>
      </c>
      <c r="G402" s="26">
        <f>Mode1_Data_analysis!O402</f>
        <v>0.54405185536809075</v>
      </c>
    </row>
    <row r="403" spans="2:7">
      <c r="B403" s="29">
        <v>397</v>
      </c>
      <c r="C403" s="26"/>
      <c r="D403" s="26"/>
      <c r="E403" s="26"/>
      <c r="F403" s="26"/>
      <c r="G403" s="26"/>
    </row>
    <row r="404" spans="2:7">
      <c r="B404" s="29">
        <v>398</v>
      </c>
      <c r="C404" s="26"/>
      <c r="D404" s="26"/>
      <c r="E404" s="26"/>
      <c r="F404" s="26"/>
      <c r="G404" s="26"/>
    </row>
    <row r="405" spans="2:7">
      <c r="B405" s="29">
        <v>399</v>
      </c>
      <c r="C405" s="33">
        <v>13.3</v>
      </c>
      <c r="D405" s="33">
        <f>Mode1_Data_analysis!D405</f>
        <v>9.7203557169999996E-2</v>
      </c>
      <c r="E405" s="33">
        <f>Mode1_Data_analysis!M405</f>
        <v>9.7533754580104992E-2</v>
      </c>
      <c r="F405" s="33">
        <f>Mode1_Data_analysis!G405</f>
        <v>0.54826075760000004</v>
      </c>
      <c r="G405" s="33">
        <f>Mode1_Data_analysis!O405</f>
        <v>0.54874174418363497</v>
      </c>
    </row>
    <row r="406" spans="2:7">
      <c r="B406" s="29">
        <v>400</v>
      </c>
      <c r="C406" s="26"/>
      <c r="D406" s="26"/>
      <c r="E406" s="26"/>
      <c r="F406" s="26"/>
      <c r="G406" s="26"/>
    </row>
    <row r="407" spans="2:7">
      <c r="B407" s="29">
        <v>401</v>
      </c>
      <c r="C407" s="26"/>
      <c r="D407" s="26"/>
      <c r="E407" s="26"/>
      <c r="F407" s="26"/>
      <c r="G407" s="26"/>
    </row>
    <row r="408" spans="2:7">
      <c r="B408" s="29">
        <v>402</v>
      </c>
      <c r="C408" s="26">
        <v>13.4</v>
      </c>
      <c r="D408" s="26">
        <f>Mode1_Data_analysis!D408</f>
        <v>9.3376104249999994E-2</v>
      </c>
      <c r="E408" s="26">
        <f>Mode1_Data_analysis!M408</f>
        <v>9.380493324297097E-2</v>
      </c>
      <c r="F408" s="26">
        <f>Mode1_Data_analysis!G408</f>
        <v>0.55226179230000005</v>
      </c>
      <c r="G408" s="26">
        <f>Mode1_Data_analysis!O408</f>
        <v>0.55242723307274277</v>
      </c>
    </row>
    <row r="409" spans="2:7">
      <c r="B409" s="29">
        <v>403</v>
      </c>
      <c r="C409" s="26"/>
      <c r="D409" s="26"/>
      <c r="E409" s="26"/>
      <c r="F409" s="26"/>
      <c r="G409" s="26"/>
    </row>
    <row r="410" spans="2:7">
      <c r="B410" s="29">
        <v>404</v>
      </c>
      <c r="C410" s="26"/>
      <c r="D410" s="26"/>
      <c r="E410" s="26"/>
      <c r="F410" s="26"/>
      <c r="G410" s="26"/>
    </row>
    <row r="411" spans="2:7">
      <c r="B411" s="29">
        <v>405</v>
      </c>
      <c r="C411" s="26">
        <v>13.5</v>
      </c>
      <c r="D411" s="33">
        <f>Mode1_Data_analysis!D411</f>
        <v>9.4045603219999996E-2</v>
      </c>
      <c r="E411" s="33">
        <f>Mode1_Data_analysis!M411</f>
        <v>9.4498797811456009E-2</v>
      </c>
      <c r="F411" s="33">
        <f>Mode1_Data_analysis!G411</f>
        <v>0.55474722050000003</v>
      </c>
      <c r="G411" s="33">
        <f>Mode1_Data_analysis!O411</f>
        <v>0.55475963048979049</v>
      </c>
    </row>
    <row r="412" spans="2:7">
      <c r="B412" s="29">
        <v>406</v>
      </c>
      <c r="C412" s="26"/>
      <c r="D412" s="26"/>
      <c r="E412" s="26"/>
      <c r="F412" s="26"/>
      <c r="G412" s="26"/>
    </row>
    <row r="413" spans="2:7">
      <c r="B413" s="29">
        <v>407</v>
      </c>
      <c r="C413" s="26"/>
      <c r="D413" s="26"/>
      <c r="E413" s="26"/>
      <c r="F413" s="26"/>
      <c r="G413" s="26"/>
    </row>
    <row r="414" spans="2:7">
      <c r="B414" s="29">
        <v>408</v>
      </c>
      <c r="C414" s="33">
        <v>13.6</v>
      </c>
      <c r="D414" s="26">
        <f>Mode1_Data_analysis!D414</f>
        <v>9.9179183470000001E-2</v>
      </c>
      <c r="E414" s="26">
        <f>Mode1_Data_analysis!M414</f>
        <v>9.9608333965754775E-2</v>
      </c>
      <c r="F414" s="26">
        <f>Mode1_Data_analysis!G414</f>
        <v>0.55598894489999995</v>
      </c>
      <c r="G414" s="26">
        <f>Mode1_Data_analysis!O414</f>
        <v>0.55557726947172337</v>
      </c>
    </row>
    <row r="415" spans="2:7">
      <c r="B415" s="29">
        <v>409</v>
      </c>
      <c r="C415" s="26"/>
      <c r="D415" s="26"/>
      <c r="E415" s="26"/>
      <c r="F415" s="26"/>
      <c r="G415" s="26"/>
    </row>
    <row r="416" spans="2:7">
      <c r="B416" s="29">
        <v>410</v>
      </c>
      <c r="C416" s="26"/>
      <c r="D416" s="26"/>
      <c r="E416" s="26"/>
      <c r="F416" s="26"/>
      <c r="G416" s="26"/>
    </row>
    <row r="417" spans="2:7">
      <c r="B417" s="29">
        <v>411</v>
      </c>
      <c r="C417" s="26">
        <v>13.7</v>
      </c>
      <c r="D417" s="33">
        <f>Mode1_Data_analysis!D417</f>
        <v>0.1080610062</v>
      </c>
      <c r="E417" s="33">
        <f>Mode1_Data_analysis!M417</f>
        <v>0.10876580885097167</v>
      </c>
      <c r="F417" s="33">
        <f>Mode1_Data_analysis!G417</f>
        <v>0.55548477979999999</v>
      </c>
      <c r="G417" s="33">
        <f>Mode1_Data_analysis!O417</f>
        <v>0.55491750714572541</v>
      </c>
    </row>
    <row r="418" spans="2:7">
      <c r="B418" s="29">
        <v>412</v>
      </c>
      <c r="C418" s="26"/>
      <c r="D418" s="26"/>
      <c r="E418" s="26"/>
      <c r="F418" s="26"/>
      <c r="G418" s="26"/>
    </row>
    <row r="419" spans="2:7">
      <c r="B419" s="29">
        <v>413</v>
      </c>
      <c r="C419" s="26"/>
      <c r="D419" s="26"/>
      <c r="E419" s="26"/>
      <c r="F419" s="26"/>
      <c r="G419" s="26"/>
    </row>
    <row r="420" spans="2:7">
      <c r="B420" s="29">
        <v>414</v>
      </c>
      <c r="C420" s="26">
        <v>13.8</v>
      </c>
      <c r="D420" s="26">
        <f>Mode1_Data_analysis!D420</f>
        <v>0.1205681725</v>
      </c>
      <c r="E420" s="26">
        <f>Mode1_Data_analysis!M420</f>
        <v>0.12127109568331298</v>
      </c>
      <c r="F420" s="26">
        <f>Mode1_Data_analysis!G420</f>
        <v>0.55378838969999999</v>
      </c>
      <c r="G420" s="26">
        <f>Mode1_Data_analysis!O420</f>
        <v>0.55300681498659288</v>
      </c>
    </row>
    <row r="421" spans="2:7">
      <c r="B421" s="29">
        <v>415</v>
      </c>
      <c r="C421" s="26"/>
      <c r="D421" s="26"/>
      <c r="E421" s="26"/>
      <c r="F421" s="26"/>
      <c r="G421" s="26"/>
    </row>
    <row r="422" spans="2:7">
      <c r="B422" s="29">
        <v>416</v>
      </c>
      <c r="C422" s="26"/>
      <c r="D422" s="26"/>
      <c r="E422" s="26"/>
      <c r="F422" s="26"/>
      <c r="G422" s="26"/>
    </row>
    <row r="423" spans="2:7">
      <c r="B423" s="29">
        <v>417</v>
      </c>
      <c r="C423" s="33">
        <v>13.9</v>
      </c>
      <c r="D423" s="33">
        <f>Mode1_Data_analysis!D423</f>
        <v>0.1357042276</v>
      </c>
      <c r="E423" s="33">
        <f>Mode1_Data_analysis!M423</f>
        <v>0.13614860273243506</v>
      </c>
      <c r="F423" s="33">
        <f>Mode1_Data_analysis!G423</f>
        <v>0.55105877749999999</v>
      </c>
      <c r="G423" s="33">
        <f>Mode1_Data_analysis!O423</f>
        <v>0.55023025098059708</v>
      </c>
    </row>
    <row r="424" spans="2:7">
      <c r="B424" s="29">
        <v>418</v>
      </c>
      <c r="C424" s="26"/>
      <c r="D424" s="26"/>
      <c r="E424" s="26"/>
      <c r="F424" s="26"/>
      <c r="G424" s="26"/>
    </row>
    <row r="425" spans="2:7">
      <c r="B425" s="29">
        <v>419</v>
      </c>
      <c r="C425" s="26"/>
      <c r="D425" s="26"/>
      <c r="E425" s="26"/>
      <c r="F425" s="26"/>
      <c r="G425" s="26"/>
    </row>
    <row r="426" spans="2:7">
      <c r="B426" s="29">
        <v>420</v>
      </c>
      <c r="C426" s="26">
        <v>14</v>
      </c>
      <c r="D426" s="26">
        <f>Mode1_Data_analysis!D426</f>
        <v>0.15181787839999999</v>
      </c>
      <c r="E426" s="26">
        <f>Mode1_Data_analysis!M426</f>
        <v>0.15222794359273248</v>
      </c>
      <c r="F426" s="26">
        <f>Mode1_Data_analysis!G426</f>
        <v>0.5480243574</v>
      </c>
      <c r="G426" s="26">
        <f>Mode1_Data_analysis!O426</f>
        <v>0.54708370520550087</v>
      </c>
    </row>
    <row r="427" spans="2:7">
      <c r="B427" s="29">
        <v>421</v>
      </c>
      <c r="C427" s="26"/>
      <c r="D427" s="26"/>
      <c r="E427" s="26"/>
      <c r="F427" s="26"/>
      <c r="G427" s="26"/>
    </row>
    <row r="428" spans="2:7">
      <c r="B428" s="29">
        <v>422</v>
      </c>
      <c r="C428" s="26"/>
      <c r="D428" s="26"/>
      <c r="E428" s="26"/>
      <c r="F428" s="26"/>
      <c r="G428" s="26"/>
    </row>
    <row r="429" spans="2:7">
      <c r="B429" s="29">
        <v>423</v>
      </c>
      <c r="C429" s="26">
        <v>14.1</v>
      </c>
      <c r="D429" s="33">
        <f>Mode1_Data_analysis!D429</f>
        <v>0.16795178760000001</v>
      </c>
      <c r="E429" s="33">
        <f>Mode1_Data_analysis!M429</f>
        <v>0.16824137072142489</v>
      </c>
      <c r="F429" s="33">
        <f>Mode1_Data_analysis!G429</f>
        <v>0.54502683220000003</v>
      </c>
      <c r="G429" s="33">
        <f>Mode1_Data_analysis!O429</f>
        <v>0.5441140621471624</v>
      </c>
    </row>
    <row r="430" spans="2:7">
      <c r="B430" s="29">
        <v>424</v>
      </c>
      <c r="C430" s="26"/>
      <c r="D430" s="26"/>
      <c r="E430" s="26"/>
      <c r="F430" s="26"/>
      <c r="G430" s="26"/>
    </row>
    <row r="431" spans="2:7">
      <c r="B431" s="29">
        <v>425</v>
      </c>
      <c r="C431" s="26"/>
      <c r="D431" s="26"/>
      <c r="E431" s="26"/>
      <c r="F431" s="26"/>
      <c r="G431" s="26"/>
    </row>
    <row r="432" spans="2:7">
      <c r="B432" s="29">
        <v>426</v>
      </c>
      <c r="C432" s="33">
        <v>14.2</v>
      </c>
      <c r="D432" s="26">
        <f>Mode1_Data_analysis!D432</f>
        <v>0.1827589768</v>
      </c>
      <c r="E432" s="26">
        <f>Mode1_Data_analysis!M432</f>
        <v>0.18292950245418171</v>
      </c>
      <c r="F432" s="26">
        <f>Mode1_Data_analysis!G432</f>
        <v>0.54279329740000004</v>
      </c>
      <c r="G432" s="26">
        <f>Mode1_Data_analysis!O432</f>
        <v>0.54185365398085428</v>
      </c>
    </row>
    <row r="433" spans="2:7">
      <c r="B433" s="29">
        <v>427</v>
      </c>
      <c r="C433" s="26"/>
      <c r="D433" s="26"/>
      <c r="E433" s="26"/>
      <c r="F433" s="26"/>
      <c r="G433" s="26"/>
    </row>
    <row r="434" spans="2:7">
      <c r="B434" s="29">
        <v>428</v>
      </c>
      <c r="C434" s="26"/>
      <c r="D434" s="26"/>
      <c r="E434" s="26"/>
      <c r="F434" s="26"/>
      <c r="G434" s="26"/>
    </row>
    <row r="435" spans="2:7">
      <c r="B435" s="29">
        <v>429</v>
      </c>
      <c r="C435" s="26">
        <v>14.3</v>
      </c>
      <c r="D435" s="33">
        <f>Mode1_Data_analysis!D435</f>
        <v>0.19519226270000001</v>
      </c>
      <c r="E435" s="33">
        <f>Mode1_Data_analysis!M435</f>
        <v>0.19514614086931298</v>
      </c>
      <c r="F435" s="33">
        <f>Mode1_Data_analysis!G435</f>
        <v>0.54144715300000001</v>
      </c>
      <c r="G435" s="33">
        <f>Mode1_Data_analysis!O435</f>
        <v>0.54075596783050994</v>
      </c>
    </row>
    <row r="436" spans="2:7">
      <c r="B436" s="29">
        <v>430</v>
      </c>
      <c r="C436" s="26"/>
      <c r="D436" s="26"/>
      <c r="E436" s="26"/>
      <c r="F436" s="26"/>
      <c r="G436" s="26"/>
    </row>
    <row r="437" spans="2:7">
      <c r="B437" s="29">
        <v>431</v>
      </c>
      <c r="C437" s="26"/>
      <c r="D437" s="26"/>
      <c r="E437" s="26"/>
      <c r="F437" s="26"/>
      <c r="G437" s="26"/>
    </row>
    <row r="438" spans="2:7">
      <c r="B438" s="29">
        <v>432</v>
      </c>
      <c r="C438" s="26">
        <v>14.4</v>
      </c>
      <c r="D438" s="26">
        <f>Mode1_Data_analysis!D438</f>
        <v>0.2041509698</v>
      </c>
      <c r="E438" s="26">
        <f>Mode1_Data_analysis!M438</f>
        <v>0.20395307034468524</v>
      </c>
      <c r="F438" s="26">
        <f>Mode1_Data_analysis!G438</f>
        <v>0.54167495180000003</v>
      </c>
      <c r="G438" s="26">
        <f>Mode1_Data_analysis!O438</f>
        <v>0.54113945832564136</v>
      </c>
    </row>
    <row r="439" spans="2:7">
      <c r="B439" s="29">
        <v>433</v>
      </c>
      <c r="C439" s="26"/>
      <c r="D439" s="26"/>
      <c r="E439" s="26"/>
      <c r="F439" s="26"/>
      <c r="G439" s="26"/>
    </row>
    <row r="440" spans="2:7">
      <c r="B440" s="29">
        <v>434</v>
      </c>
      <c r="C440" s="26"/>
      <c r="D440" s="26"/>
      <c r="E440" s="26"/>
      <c r="F440" s="26"/>
      <c r="G440" s="26"/>
    </row>
    <row r="441" spans="2:7">
      <c r="B441" s="29">
        <v>435</v>
      </c>
      <c r="C441" s="33">
        <v>14.5</v>
      </c>
      <c r="D441" s="33">
        <f>Mode1_Data_analysis!D441</f>
        <v>0.20895500459999999</v>
      </c>
      <c r="E441" s="33">
        <f>Mode1_Data_analysis!M441</f>
        <v>0.20869663533803673</v>
      </c>
      <c r="F441" s="33">
        <f>Mode1_Data_analysis!G441</f>
        <v>0.54352997260000002</v>
      </c>
      <c r="G441" s="33">
        <f>Mode1_Data_analysis!O441</f>
        <v>0.54314551477443773</v>
      </c>
    </row>
    <row r="442" spans="2:7">
      <c r="B442" s="29">
        <v>436</v>
      </c>
      <c r="C442" s="26"/>
      <c r="D442" s="26"/>
      <c r="E442" s="26"/>
      <c r="F442" s="26"/>
      <c r="G442" s="26"/>
    </row>
    <row r="443" spans="2:7">
      <c r="B443" s="29">
        <v>437</v>
      </c>
      <c r="C443" s="26"/>
      <c r="D443" s="26"/>
      <c r="E443" s="26"/>
      <c r="F443" s="26"/>
      <c r="G443" s="26"/>
    </row>
    <row r="444" spans="2:7">
      <c r="B444" s="29">
        <v>438</v>
      </c>
      <c r="C444" s="26">
        <v>14.6</v>
      </c>
      <c r="D444" s="26">
        <f>Mode1_Data_analysis!D444</f>
        <v>0.20948158820000001</v>
      </c>
      <c r="E444" s="26">
        <f>Mode1_Data_analysis!M444</f>
        <v>0.20905953711648786</v>
      </c>
      <c r="F444" s="26">
        <f>Mode1_Data_analysis!G444</f>
        <v>0.54697607699999995</v>
      </c>
      <c r="G444" s="26">
        <f>Mode1_Data_analysis!O444</f>
        <v>0.54671521772076348</v>
      </c>
    </row>
    <row r="445" spans="2:7">
      <c r="B445" s="29">
        <v>439</v>
      </c>
      <c r="C445" s="26"/>
      <c r="D445" s="26"/>
      <c r="E445" s="26"/>
      <c r="F445" s="26"/>
      <c r="G445" s="26"/>
    </row>
    <row r="446" spans="2:7">
      <c r="B446" s="29">
        <v>440</v>
      </c>
      <c r="C446" s="26"/>
      <c r="D446" s="26"/>
      <c r="E446" s="26"/>
      <c r="F446" s="26"/>
      <c r="G446" s="26"/>
    </row>
    <row r="447" spans="2:7">
      <c r="B447" s="29">
        <v>441</v>
      </c>
      <c r="C447" s="26">
        <v>14.7</v>
      </c>
      <c r="D447" s="33">
        <f>Mode1_Data_analysis!D447</f>
        <v>0.2053692832</v>
      </c>
      <c r="E447" s="33">
        <f>Mode1_Data_analysis!M447</f>
        <v>0.20508351234029731</v>
      </c>
      <c r="F447" s="33">
        <f>Mode1_Data_analysis!G447</f>
        <v>0.55159179359999999</v>
      </c>
      <c r="G447" s="33">
        <f>Mode1_Data_analysis!O447</f>
        <v>0.55158763044397918</v>
      </c>
    </row>
    <row r="448" spans="2:7">
      <c r="B448" s="29">
        <v>442</v>
      </c>
      <c r="C448" s="26"/>
      <c r="D448" s="26"/>
      <c r="E448" s="26"/>
      <c r="F448" s="26"/>
      <c r="G448" s="26"/>
    </row>
    <row r="449" spans="2:7">
      <c r="B449" s="29">
        <v>443</v>
      </c>
      <c r="C449" s="26"/>
      <c r="D449" s="26"/>
      <c r="E449" s="26"/>
      <c r="F449" s="26"/>
      <c r="G449" s="26"/>
    </row>
    <row r="450" spans="2:7">
      <c r="B450" s="29">
        <v>444</v>
      </c>
      <c r="C450" s="33">
        <v>14.8</v>
      </c>
      <c r="D450" s="26">
        <f>Mode1_Data_analysis!D450</f>
        <v>0.19729891860000001</v>
      </c>
      <c r="E450" s="26">
        <f>Mode1_Data_analysis!M450</f>
        <v>0.19716115818812496</v>
      </c>
      <c r="F450" s="26">
        <f>Mode1_Data_analysis!G450</f>
        <v>0.55725060199999998</v>
      </c>
      <c r="G450" s="26">
        <f>Mode1_Data_analysis!O450</f>
        <v>0.5573201918596008</v>
      </c>
    </row>
    <row r="451" spans="2:7">
      <c r="B451" s="29">
        <v>445</v>
      </c>
      <c r="C451" s="26"/>
      <c r="D451" s="26"/>
      <c r="E451" s="26"/>
      <c r="F451" s="26"/>
      <c r="G451" s="26"/>
    </row>
    <row r="452" spans="2:7">
      <c r="B452" s="29">
        <v>446</v>
      </c>
      <c r="C452" s="26"/>
      <c r="D452" s="26"/>
      <c r="E452" s="26"/>
      <c r="F452" s="26"/>
      <c r="G452" s="26"/>
    </row>
    <row r="453" spans="2:7">
      <c r="B453" s="29">
        <v>447</v>
      </c>
      <c r="C453" s="26">
        <v>14.9</v>
      </c>
      <c r="D453" s="33">
        <f>Mode1_Data_analysis!D453</f>
        <v>0.18606591850000001</v>
      </c>
      <c r="E453" s="33">
        <f>Mode1_Data_analysis!M453</f>
        <v>0.1859979116948916</v>
      </c>
      <c r="F453" s="33">
        <f>Mode1_Data_analysis!G453</f>
        <v>0.56300241949999996</v>
      </c>
      <c r="G453" s="33">
        <f>Mode1_Data_analysis!O453</f>
        <v>0.56332952212728116</v>
      </c>
    </row>
    <row r="454" spans="2:7">
      <c r="B454" s="29">
        <v>448</v>
      </c>
      <c r="C454" s="26"/>
      <c r="D454" s="26"/>
      <c r="E454" s="26"/>
      <c r="F454" s="26"/>
      <c r="G454" s="26"/>
    </row>
    <row r="455" spans="2:7">
      <c r="B455" s="29">
        <v>449</v>
      </c>
      <c r="C455" s="26"/>
      <c r="D455" s="26"/>
      <c r="E455" s="26"/>
      <c r="F455" s="26"/>
      <c r="G455" s="26"/>
    </row>
    <row r="456" spans="2:7">
      <c r="B456" s="29">
        <v>450</v>
      </c>
      <c r="C456" s="26">
        <v>15</v>
      </c>
      <c r="D456" s="26">
        <f>Mode1_Data_analysis!D456</f>
        <v>0.17246479249999999</v>
      </c>
      <c r="E456" s="26">
        <f>Mode1_Data_analysis!M456</f>
        <v>0.17254782568899582</v>
      </c>
      <c r="F456" s="26">
        <f>Mode1_Data_analysis!G456</f>
        <v>0.56844658240000001</v>
      </c>
      <c r="G456" s="26">
        <f>Mode1_Data_analysis!O456</f>
        <v>0.56894884334882789</v>
      </c>
    </row>
    <row r="457" spans="2:7">
      <c r="B457" s="29">
        <v>451</v>
      </c>
      <c r="C457" s="26"/>
      <c r="D457" s="26"/>
      <c r="E457" s="26"/>
      <c r="F457" s="26"/>
      <c r="G457" s="26"/>
    </row>
    <row r="458" spans="2:7">
      <c r="B458" s="29">
        <v>452</v>
      </c>
      <c r="C458" s="26"/>
      <c r="D458" s="26"/>
      <c r="E458" s="26"/>
      <c r="F458" s="26"/>
      <c r="G458" s="26"/>
    </row>
    <row r="459" spans="2:7">
      <c r="B459" s="29">
        <v>453</v>
      </c>
      <c r="C459" s="33">
        <v>15.1</v>
      </c>
      <c r="D459" s="33">
        <f>Mode1_Data_analysis!D459</f>
        <v>0.15773766920000001</v>
      </c>
      <c r="E459" s="33">
        <f>Mode1_Data_analysis!M459</f>
        <v>0.15792907164578251</v>
      </c>
      <c r="F459" s="33">
        <f>Mode1_Data_analysis!G459</f>
        <v>0.57286576690000002</v>
      </c>
      <c r="G459" s="33">
        <f>Mode1_Data_analysis!O459</f>
        <v>0.5734964642531597</v>
      </c>
    </row>
    <row r="460" spans="2:7">
      <c r="B460" s="29">
        <v>454</v>
      </c>
      <c r="C460" s="26"/>
      <c r="D460" s="26"/>
      <c r="E460" s="26"/>
      <c r="F460" s="26"/>
      <c r="G460" s="26"/>
    </row>
    <row r="461" spans="2:7">
      <c r="B461" s="29">
        <v>455</v>
      </c>
      <c r="C461" s="26"/>
      <c r="D461" s="26"/>
      <c r="E461" s="26"/>
      <c r="F461" s="26"/>
      <c r="G461" s="26"/>
    </row>
    <row r="462" spans="2:7">
      <c r="B462" s="29">
        <v>456</v>
      </c>
      <c r="C462" s="26">
        <v>15.2</v>
      </c>
      <c r="D462" s="26">
        <f>Mode1_Data_analysis!D462</f>
        <v>0.14303906899999999</v>
      </c>
      <c r="E462" s="26">
        <f>Mode1_Data_analysis!M462</f>
        <v>0.14332683529981885</v>
      </c>
      <c r="F462" s="26">
        <f>Mode1_Data_analysis!G462</f>
        <v>0.57551977880000005</v>
      </c>
      <c r="G462" s="26">
        <f>Mode1_Data_analysis!O462</f>
        <v>0.5763485555467055</v>
      </c>
    </row>
    <row r="463" spans="2:7">
      <c r="B463" s="29">
        <v>457</v>
      </c>
      <c r="C463" s="26"/>
      <c r="D463" s="26"/>
      <c r="E463" s="26"/>
      <c r="F463" s="26"/>
      <c r="G463" s="26"/>
    </row>
    <row r="464" spans="2:7">
      <c r="B464" s="29">
        <v>458</v>
      </c>
      <c r="C464" s="26"/>
      <c r="D464" s="26"/>
      <c r="E464" s="26"/>
      <c r="F464" s="26"/>
      <c r="G464" s="26"/>
    </row>
    <row r="465" spans="2:7">
      <c r="B465" s="29">
        <v>459</v>
      </c>
      <c r="C465" s="26">
        <v>15.3</v>
      </c>
      <c r="D465" s="33">
        <f>Mode1_Data_analysis!D465</f>
        <v>0.1294160026</v>
      </c>
      <c r="E465" s="33">
        <f>Mode1_Data_analysis!M465</f>
        <v>0.12989230009100156</v>
      </c>
      <c r="F465" s="33">
        <f>Mode1_Data_analysis!G465</f>
        <v>0.57624953160000003</v>
      </c>
      <c r="G465" s="33">
        <f>Mode1_Data_analysis!O465</f>
        <v>0.57700887693418357</v>
      </c>
    </row>
    <row r="466" spans="2:7">
      <c r="B466" s="29">
        <v>460</v>
      </c>
      <c r="C466" s="26"/>
      <c r="D466" s="26"/>
      <c r="E466" s="26"/>
      <c r="F466" s="26"/>
      <c r="G466" s="26"/>
    </row>
    <row r="467" spans="2:7">
      <c r="B467" s="29">
        <v>461</v>
      </c>
      <c r="C467" s="26"/>
      <c r="D467" s="26"/>
      <c r="E467" s="26"/>
      <c r="F467" s="26"/>
      <c r="G467" s="26"/>
    </row>
    <row r="468" spans="2:7">
      <c r="B468" s="29">
        <v>462</v>
      </c>
      <c r="C468" s="33">
        <v>15.4</v>
      </c>
      <c r="D468" s="26">
        <f>Mode1_Data_analysis!D468</f>
        <v>0.1182528006</v>
      </c>
      <c r="E468" s="26">
        <f>Mode1_Data_analysis!M468</f>
        <v>0.11864664827212507</v>
      </c>
      <c r="F468" s="26">
        <f>Mode1_Data_analysis!G468</f>
        <v>0.5743422587</v>
      </c>
      <c r="G468" s="26">
        <f>Mode1_Data_analysis!O468</f>
        <v>0.5751682700342341</v>
      </c>
    </row>
    <row r="469" spans="2:7">
      <c r="B469" s="29">
        <v>463</v>
      </c>
      <c r="C469" s="26"/>
      <c r="D469" s="26"/>
      <c r="E469" s="26"/>
      <c r="F469" s="26"/>
      <c r="G469" s="26"/>
    </row>
    <row r="470" spans="2:7">
      <c r="B470" s="29">
        <v>464</v>
      </c>
      <c r="C470" s="26"/>
      <c r="D470" s="26"/>
      <c r="E470" s="26"/>
      <c r="F470" s="26"/>
      <c r="G470" s="26"/>
    </row>
    <row r="471" spans="2:7">
      <c r="B471" s="29">
        <v>465</v>
      </c>
      <c r="C471" s="26">
        <v>15.5</v>
      </c>
      <c r="D471" s="33">
        <f>Mode1_Data_analysis!D471</f>
        <v>0.1101007239</v>
      </c>
      <c r="E471" s="33">
        <f>Mode1_Data_analysis!M471</f>
        <v>0.11039843511792183</v>
      </c>
      <c r="F471" s="33">
        <f>Mode1_Data_analysis!G471</f>
        <v>0.56996238860000004</v>
      </c>
      <c r="G471" s="33">
        <f>Mode1_Data_analysis!O471</f>
        <v>0.57074759656215479</v>
      </c>
    </row>
    <row r="472" spans="2:7">
      <c r="B472" s="29">
        <v>466</v>
      </c>
      <c r="C472" s="26"/>
      <c r="D472" s="26"/>
      <c r="E472" s="26"/>
      <c r="F472" s="26"/>
      <c r="G472" s="26"/>
    </row>
    <row r="473" spans="2:7">
      <c r="B473" s="29">
        <v>467</v>
      </c>
      <c r="C473" s="26"/>
      <c r="D473" s="26"/>
      <c r="E473" s="26"/>
      <c r="F473" s="26"/>
      <c r="G473" s="26"/>
    </row>
    <row r="474" spans="2:7">
      <c r="B474" s="29">
        <v>468</v>
      </c>
      <c r="C474" s="26">
        <v>15.6</v>
      </c>
      <c r="D474" s="26">
        <f>Mode1_Data_analysis!D474</f>
        <v>0.1053276148</v>
      </c>
      <c r="E474" s="26">
        <f>Mode1_Data_analysis!M474</f>
        <v>0.10568136797954547</v>
      </c>
      <c r="F474" s="26">
        <f>Mode1_Data_analysis!G474</f>
        <v>0.56334856499999997</v>
      </c>
      <c r="G474" s="26">
        <f>Mode1_Data_analysis!O474</f>
        <v>0.56391930218948028</v>
      </c>
    </row>
    <row r="475" spans="2:7">
      <c r="B475" s="29">
        <v>469</v>
      </c>
      <c r="C475" s="26"/>
      <c r="D475" s="26"/>
      <c r="E475" s="26"/>
      <c r="F475" s="26"/>
      <c r="G475" s="26"/>
    </row>
    <row r="476" spans="2:7">
      <c r="B476" s="29">
        <v>470</v>
      </c>
      <c r="C476" s="26"/>
      <c r="D476" s="26"/>
      <c r="E476" s="26"/>
      <c r="F476" s="26"/>
      <c r="G476" s="26"/>
    </row>
    <row r="477" spans="2:7">
      <c r="B477" s="29">
        <v>471</v>
      </c>
      <c r="C477" s="33">
        <v>15.7</v>
      </c>
      <c r="D477" s="33">
        <f>Mode1_Data_analysis!D477</f>
        <v>0.1043834781</v>
      </c>
      <c r="E477" s="33">
        <f>Mode1_Data_analysis!M477</f>
        <v>0.10471757728754477</v>
      </c>
      <c r="F477" s="33">
        <f>Mode1_Data_analysis!G477</f>
        <v>0.55457224940000005</v>
      </c>
      <c r="G477" s="33">
        <f>Mode1_Data_analysis!O477</f>
        <v>0.55510478516892758</v>
      </c>
    </row>
    <row r="478" spans="2:7">
      <c r="B478" s="29">
        <v>472</v>
      </c>
      <c r="C478" s="26"/>
      <c r="D478" s="26"/>
      <c r="E478" s="26"/>
      <c r="F478" s="26"/>
      <c r="G478" s="26"/>
    </row>
    <row r="479" spans="2:7">
      <c r="B479" s="29">
        <v>473</v>
      </c>
      <c r="C479" s="26"/>
      <c r="D479" s="26"/>
      <c r="E479" s="26"/>
      <c r="F479" s="26"/>
      <c r="G479" s="26"/>
    </row>
    <row r="480" spans="2:7">
      <c r="B480" s="29">
        <v>474</v>
      </c>
      <c r="C480" s="26">
        <v>15.8</v>
      </c>
      <c r="D480" s="26">
        <f>Mode1_Data_analysis!D480</f>
        <v>0.10724261440000001</v>
      </c>
      <c r="E480" s="26">
        <f>Mode1_Data_analysis!M480</f>
        <v>0.10740908560936568</v>
      </c>
      <c r="F480" s="26">
        <f>Mode1_Data_analysis!G480</f>
        <v>0.54455227650000004</v>
      </c>
      <c r="G480" s="26">
        <f>Mode1_Data_analysis!O480</f>
        <v>0.5449470575325136</v>
      </c>
    </row>
    <row r="481" spans="2:7">
      <c r="B481" s="29">
        <v>475</v>
      </c>
      <c r="C481" s="26"/>
      <c r="D481" s="26"/>
      <c r="E481" s="26"/>
      <c r="F481" s="26"/>
      <c r="G481" s="26"/>
    </row>
    <row r="482" spans="2:7">
      <c r="B482" s="29">
        <v>476</v>
      </c>
      <c r="C482" s="26"/>
      <c r="D482" s="26"/>
      <c r="E482" s="26"/>
      <c r="F482" s="26"/>
      <c r="G482" s="26"/>
    </row>
    <row r="483" spans="2:7">
      <c r="B483" s="29">
        <v>477</v>
      </c>
      <c r="C483" s="26">
        <v>15.9</v>
      </c>
      <c r="D483" s="33">
        <f>Mode1_Data_analysis!D483</f>
        <v>0.113155054</v>
      </c>
      <c r="E483" s="33">
        <f>Mode1_Data_analysis!M483</f>
        <v>0.11335758684768461</v>
      </c>
      <c r="F483" s="33">
        <f>Mode1_Data_analysis!G483</f>
        <v>0.53407622809999999</v>
      </c>
      <c r="G483" s="33">
        <f>Mode1_Data_analysis!O483</f>
        <v>0.53426058612574623</v>
      </c>
    </row>
    <row r="484" spans="2:7">
      <c r="B484" s="29">
        <v>478</v>
      </c>
      <c r="C484" s="26"/>
      <c r="D484" s="26"/>
      <c r="E484" s="26"/>
      <c r="F484" s="26"/>
      <c r="G484" s="26"/>
    </row>
    <row r="485" spans="2:7">
      <c r="B485" s="29">
        <v>479</v>
      </c>
      <c r="C485" s="26"/>
      <c r="D485" s="26"/>
      <c r="E485" s="26"/>
      <c r="F485" s="26"/>
      <c r="G485" s="26"/>
    </row>
    <row r="486" spans="2:7">
      <c r="B486" s="32">
        <v>480</v>
      </c>
      <c r="C486" s="33">
        <v>16</v>
      </c>
      <c r="D486" s="26">
        <f>Mode1_Data_analysis!D486</f>
        <v>0.12191008170000001</v>
      </c>
      <c r="E486" s="26">
        <f>Mode1_Data_analysis!M486</f>
        <v>0.12191008170000001</v>
      </c>
      <c r="F486" s="26">
        <f>Mode1_Data_analysis!G486</f>
        <v>0.52396246069999997</v>
      </c>
      <c r="G486" s="26">
        <f>Mode1_Data_analysis!O486</f>
        <v>0.52396246069999997</v>
      </c>
    </row>
    <row r="487" spans="2:7">
      <c r="B487" s="29">
        <v>481</v>
      </c>
      <c r="C487" s="26"/>
      <c r="D487" s="26"/>
      <c r="E487" s="26"/>
      <c r="F487" s="26"/>
      <c r="G487" s="26"/>
    </row>
    <row r="488" spans="2:7">
      <c r="B488" s="29">
        <v>482</v>
      </c>
      <c r="C488" s="26"/>
      <c r="D488" s="26"/>
      <c r="E488" s="26"/>
      <c r="F488" s="26"/>
      <c r="G488" s="26"/>
    </row>
    <row r="489" spans="2:7">
      <c r="B489" s="29">
        <v>483</v>
      </c>
      <c r="C489" s="26">
        <v>16.100000000000001</v>
      </c>
      <c r="D489" s="33">
        <f>Mode1_Data_analysis!D489</f>
        <v>0.13221194259999999</v>
      </c>
      <c r="E489" s="33">
        <f>Mode1_Data_analysis!M489</f>
        <v>0.13222561386321738</v>
      </c>
      <c r="F489" s="33">
        <f>Mode1_Data_analysis!G489</f>
        <v>0.51531906139999994</v>
      </c>
      <c r="G489" s="33">
        <f>Mode1_Data_analysis!O489</f>
        <v>0.51499093752973124</v>
      </c>
    </row>
    <row r="490" spans="2:7">
      <c r="B490" s="29">
        <v>484</v>
      </c>
      <c r="C490" s="26"/>
      <c r="D490" s="26"/>
      <c r="E490" s="26"/>
      <c r="F490" s="26"/>
      <c r="G490" s="26"/>
    </row>
    <row r="491" spans="2:7">
      <c r="B491" s="29">
        <v>485</v>
      </c>
      <c r="C491" s="26"/>
      <c r="D491" s="26"/>
      <c r="E491" s="26"/>
      <c r="F491" s="26"/>
      <c r="G491" s="26"/>
    </row>
    <row r="492" spans="2:7">
      <c r="B492" s="29">
        <v>486</v>
      </c>
      <c r="C492" s="26">
        <v>16.2</v>
      </c>
      <c r="D492" s="26">
        <f>Mode1_Data_analysis!D492</f>
        <v>0.143275452</v>
      </c>
      <c r="E492" s="26">
        <f>Mode1_Data_analysis!M492</f>
        <v>0.14335652366233376</v>
      </c>
      <c r="F492" s="26">
        <f>Mode1_Data_analysis!G492</f>
        <v>0.50875093589999998</v>
      </c>
      <c r="G492" s="26">
        <f>Mode1_Data_analysis!O492</f>
        <v>0.50821876236570573</v>
      </c>
    </row>
    <row r="493" spans="2:7">
      <c r="B493" s="29">
        <v>487</v>
      </c>
      <c r="C493" s="26"/>
      <c r="D493" s="26"/>
      <c r="E493" s="26"/>
      <c r="F493" s="26"/>
      <c r="G493" s="26"/>
    </row>
    <row r="494" spans="2:7">
      <c r="B494" s="29">
        <v>488</v>
      </c>
      <c r="C494" s="26"/>
      <c r="D494" s="26"/>
      <c r="E494" s="26"/>
      <c r="F494" s="26"/>
      <c r="G494" s="26"/>
    </row>
    <row r="495" spans="2:7">
      <c r="B495" s="29">
        <v>489</v>
      </c>
      <c r="C495" s="33">
        <v>16.3</v>
      </c>
      <c r="D495" s="33">
        <f>Mode1_Data_analysis!D495</f>
        <v>0.15427862849999999</v>
      </c>
      <c r="E495" s="33">
        <f>Mode1_Data_analysis!M495</f>
        <v>0.15433644519752349</v>
      </c>
      <c r="F495" s="33">
        <f>Mode1_Data_analysis!G495</f>
        <v>0.50501026329999998</v>
      </c>
      <c r="G495" s="33">
        <f>Mode1_Data_analysis!O495</f>
        <v>0.50436934892667296</v>
      </c>
    </row>
    <row r="496" spans="2:7">
      <c r="B496" s="29">
        <v>490</v>
      </c>
      <c r="C496" s="26"/>
      <c r="D496" s="26"/>
      <c r="E496" s="26"/>
      <c r="F496" s="26"/>
      <c r="G496" s="26"/>
    </row>
    <row r="497" spans="2:7">
      <c r="B497" s="29">
        <v>491</v>
      </c>
      <c r="C497" s="26"/>
      <c r="D497" s="26"/>
      <c r="E497" s="26"/>
      <c r="F497" s="26"/>
      <c r="G497" s="26"/>
    </row>
    <row r="498" spans="2:7">
      <c r="B498" s="29">
        <v>492</v>
      </c>
      <c r="C498" s="26">
        <v>16.399999999999999</v>
      </c>
      <c r="D498" s="26">
        <f>Mode1_Data_analysis!D498</f>
        <v>0.1643880093</v>
      </c>
      <c r="E498" s="26">
        <f>Mode1_Data_analysis!M498</f>
        <v>0.16426682209909846</v>
      </c>
      <c r="F498" s="26">
        <f>Mode1_Data_analysis!G498</f>
        <v>0.50475859249999999</v>
      </c>
      <c r="G498" s="26">
        <f>Mode1_Data_analysis!O498</f>
        <v>0.50394380509344072</v>
      </c>
    </row>
    <row r="499" spans="2:7">
      <c r="B499" s="29">
        <v>493</v>
      </c>
      <c r="C499" s="26"/>
      <c r="D499" s="26"/>
      <c r="E499" s="26"/>
      <c r="F499" s="26"/>
      <c r="G499" s="26"/>
    </row>
    <row r="500" spans="2:7">
      <c r="B500" s="29">
        <v>494</v>
      </c>
      <c r="C500" s="26"/>
      <c r="D500" s="26"/>
      <c r="E500" s="26"/>
      <c r="F500" s="26"/>
      <c r="G500" s="26"/>
    </row>
    <row r="501" spans="2:7">
      <c r="B501" s="29">
        <v>495</v>
      </c>
      <c r="C501" s="26">
        <v>16.5</v>
      </c>
      <c r="D501" s="33">
        <f>Mode1_Data_analysis!D501</f>
        <v>0.17245856479999999</v>
      </c>
      <c r="E501" s="33">
        <f>Mode1_Data_analysis!M501</f>
        <v>0.17239403778447104</v>
      </c>
      <c r="F501" s="33">
        <f>Mode1_Data_analysis!G501</f>
        <v>0.50808759969999995</v>
      </c>
      <c r="G501" s="33">
        <f>Mode1_Data_analysis!O501</f>
        <v>0.50716595609444381</v>
      </c>
    </row>
    <row r="502" spans="2:7">
      <c r="B502" s="29">
        <v>496</v>
      </c>
      <c r="C502" s="26"/>
      <c r="D502" s="26"/>
      <c r="E502" s="26"/>
      <c r="F502" s="26"/>
      <c r="G502" s="26"/>
    </row>
    <row r="503" spans="2:7">
      <c r="B503" s="29">
        <v>497</v>
      </c>
      <c r="C503" s="26"/>
      <c r="D503" s="26"/>
      <c r="E503" s="26"/>
      <c r="F503" s="26"/>
      <c r="G503" s="26"/>
    </row>
    <row r="504" spans="2:7">
      <c r="B504" s="29">
        <v>498</v>
      </c>
      <c r="C504" s="33">
        <v>16.600000000000001</v>
      </c>
      <c r="D504" s="26">
        <f>Mode1_Data_analysis!D504</f>
        <v>0.17827508219999999</v>
      </c>
      <c r="E504" s="26">
        <f>Mode1_Data_analysis!M504</f>
        <v>0.17817030835834308</v>
      </c>
      <c r="F504" s="26">
        <f>Mode1_Data_analysis!G504</f>
        <v>0.51501852439999996</v>
      </c>
      <c r="G504" s="26">
        <f>Mode1_Data_analysis!O504</f>
        <v>0.51395098172743003</v>
      </c>
    </row>
    <row r="505" spans="2:7">
      <c r="B505" s="29">
        <v>499</v>
      </c>
      <c r="C505" s="26"/>
      <c r="D505" s="26"/>
      <c r="E505" s="26"/>
      <c r="F505" s="26"/>
      <c r="G505" s="26"/>
    </row>
    <row r="506" spans="2:7">
      <c r="B506" s="29">
        <v>500</v>
      </c>
      <c r="C506" s="26"/>
      <c r="D506" s="26"/>
      <c r="E506" s="26"/>
      <c r="F506" s="26"/>
      <c r="G506" s="26"/>
    </row>
    <row r="507" spans="2:7">
      <c r="B507" s="29">
        <v>501</v>
      </c>
      <c r="C507" s="26">
        <v>16.7</v>
      </c>
      <c r="D507" s="33">
        <f>Mode1_Data_analysis!D507</f>
        <v>0.18123456190000001</v>
      </c>
      <c r="E507" s="33">
        <f>Mode1_Data_analysis!M507</f>
        <v>0.18129316139588991</v>
      </c>
      <c r="F507" s="33">
        <f>Mode1_Data_analysis!G507</f>
        <v>0.52504886549999996</v>
      </c>
      <c r="G507" s="33">
        <f>Mode1_Data_analysis!O507</f>
        <v>0.5239011983934927</v>
      </c>
    </row>
    <row r="508" spans="2:7">
      <c r="B508" s="29">
        <v>502</v>
      </c>
      <c r="C508" s="26"/>
      <c r="D508" s="26"/>
      <c r="E508" s="26"/>
      <c r="F508" s="26"/>
      <c r="G508" s="26"/>
    </row>
    <row r="509" spans="2:7">
      <c r="B509" s="29">
        <v>503</v>
      </c>
      <c r="C509" s="26"/>
      <c r="D509" s="26"/>
      <c r="E509" s="26"/>
      <c r="F509" s="26"/>
      <c r="G509" s="26"/>
    </row>
    <row r="510" spans="2:7">
      <c r="B510" s="29">
        <v>504</v>
      </c>
      <c r="C510" s="26">
        <v>16.8</v>
      </c>
      <c r="D510" s="26">
        <f>Mode1_Data_analysis!D510</f>
        <v>0.18143476659999999</v>
      </c>
      <c r="E510" s="26">
        <f>Mode1_Data_analysis!M510</f>
        <v>0.18172045574976875</v>
      </c>
      <c r="F510" s="26">
        <f>Mode1_Data_analysis!G510</f>
        <v>0.53738591290000004</v>
      </c>
      <c r="G510" s="26">
        <f>Mode1_Data_analysis!O510</f>
        <v>0.53633006539449546</v>
      </c>
    </row>
    <row r="511" spans="2:7">
      <c r="B511" s="29">
        <v>505</v>
      </c>
      <c r="C511" s="26"/>
      <c r="D511" s="26"/>
      <c r="E511" s="26"/>
      <c r="F511" s="26"/>
      <c r="G511" s="26"/>
    </row>
    <row r="512" spans="2:7">
      <c r="B512" s="29">
        <v>506</v>
      </c>
      <c r="C512" s="26"/>
      <c r="D512" s="26"/>
      <c r="E512" s="26"/>
      <c r="F512" s="26"/>
      <c r="G512" s="26"/>
    </row>
    <row r="513" spans="2:7">
      <c r="B513" s="29">
        <v>507</v>
      </c>
      <c r="C513" s="33">
        <v>16.899999999999999</v>
      </c>
      <c r="D513" s="33">
        <f>Mode1_Data_analysis!D513</f>
        <v>0.17949833749999999</v>
      </c>
      <c r="E513" s="33">
        <f>Mode1_Data_analysis!M513</f>
        <v>0.17966027883411131</v>
      </c>
      <c r="F513" s="33">
        <f>Mode1_Data_analysis!G513</f>
        <v>0.55109807330000005</v>
      </c>
      <c r="G513" s="33">
        <f>Mode1_Data_analysis!O513</f>
        <v>0.55031290375867936</v>
      </c>
    </row>
    <row r="514" spans="2:7">
      <c r="B514" s="29">
        <v>508</v>
      </c>
      <c r="C514" s="26"/>
      <c r="D514" s="26"/>
      <c r="E514" s="26"/>
      <c r="F514" s="26"/>
      <c r="G514" s="26"/>
    </row>
    <row r="515" spans="2:7">
      <c r="B515" s="29">
        <v>509</v>
      </c>
      <c r="C515" s="26"/>
      <c r="D515" s="26"/>
      <c r="E515" s="26"/>
      <c r="F515" s="26"/>
      <c r="G515" s="26"/>
    </row>
    <row r="516" spans="2:7">
      <c r="B516" s="29">
        <v>510</v>
      </c>
      <c r="C516" s="26">
        <v>17</v>
      </c>
      <c r="D516" s="26">
        <f>Mode1_Data_analysis!D516</f>
        <v>0.17520739969999999</v>
      </c>
      <c r="E516" s="26">
        <f>Mode1_Data_analysis!M516</f>
        <v>0.17553745974712057</v>
      </c>
      <c r="F516" s="26">
        <f>Mode1_Data_analysis!G516</f>
        <v>0.56544478440000001</v>
      </c>
      <c r="G516" s="26">
        <f>Mode1_Data_analysis!O516</f>
        <v>0.56476032532525677</v>
      </c>
    </row>
    <row r="517" spans="2:7">
      <c r="B517" s="29">
        <v>511</v>
      </c>
      <c r="C517" s="26"/>
      <c r="D517" s="26"/>
      <c r="E517" s="26"/>
      <c r="F517" s="26"/>
      <c r="G517" s="26"/>
    </row>
    <row r="518" spans="2:7">
      <c r="B518" s="29">
        <v>512</v>
      </c>
      <c r="C518" s="26"/>
      <c r="D518" s="26"/>
      <c r="E518" s="26"/>
      <c r="F518" s="26"/>
      <c r="G518" s="26"/>
    </row>
    <row r="519" spans="2:7">
      <c r="B519" s="29">
        <v>513</v>
      </c>
      <c r="C519" s="26">
        <v>17.100000000000001</v>
      </c>
      <c r="D519" s="33">
        <f>Mode1_Data_analysis!D519</f>
        <v>0.1695124039</v>
      </c>
      <c r="E519" s="33">
        <f>Mode1_Data_analysis!M519</f>
        <v>0.16994063068226439</v>
      </c>
      <c r="F519" s="33">
        <f>Mode1_Data_analysis!G519</f>
        <v>0.5787263869</v>
      </c>
      <c r="G519" s="33">
        <f>Mode1_Data_analysis!O519</f>
        <v>0.57850821329314661</v>
      </c>
    </row>
    <row r="520" spans="2:7">
      <c r="B520" s="29">
        <v>514</v>
      </c>
      <c r="C520" s="26"/>
      <c r="D520" s="26"/>
      <c r="E520" s="26"/>
      <c r="F520" s="26"/>
      <c r="G520" s="26"/>
    </row>
    <row r="521" spans="2:7">
      <c r="B521" s="29">
        <v>515</v>
      </c>
      <c r="C521" s="26"/>
      <c r="D521" s="26"/>
      <c r="E521" s="26"/>
      <c r="F521" s="26"/>
      <c r="G521" s="26"/>
    </row>
    <row r="522" spans="2:7">
      <c r="B522" s="29">
        <v>516</v>
      </c>
      <c r="C522" s="33">
        <v>17.2</v>
      </c>
      <c r="D522" s="26">
        <f>Mode1_Data_analysis!D522</f>
        <v>0.1629424578</v>
      </c>
      <c r="E522" s="26">
        <f>Mode1_Data_analysis!M522</f>
        <v>0.16355554898351315</v>
      </c>
      <c r="F522" s="26">
        <f>Mode1_Data_analysis!G522</f>
        <v>0.59026184469999998</v>
      </c>
      <c r="G522" s="26">
        <f>Mode1_Data_analysis!O522</f>
        <v>0.59041647719090806</v>
      </c>
    </row>
    <row r="523" spans="2:7">
      <c r="B523" s="29">
        <v>517</v>
      </c>
      <c r="C523" s="26"/>
      <c r="D523" s="26"/>
      <c r="E523" s="26"/>
      <c r="F523" s="26"/>
      <c r="G523" s="26"/>
    </row>
    <row r="524" spans="2:7">
      <c r="B524" s="29">
        <v>518</v>
      </c>
      <c r="C524" s="26"/>
      <c r="D524" s="26"/>
      <c r="E524" s="26"/>
      <c r="F524" s="26"/>
      <c r="G524" s="26"/>
    </row>
    <row r="525" spans="2:7">
      <c r="B525" s="29">
        <v>519</v>
      </c>
      <c r="C525" s="26">
        <v>17.3</v>
      </c>
      <c r="D525" s="33">
        <f>Mode1_Data_analysis!D525</f>
        <v>0.156382829</v>
      </c>
      <c r="E525" s="33">
        <f>Mode1_Data_analysis!M525</f>
        <v>0.15709159305020631</v>
      </c>
      <c r="F525" s="33">
        <f>Mode1_Data_analysis!G525</f>
        <v>0.59870965929999997</v>
      </c>
      <c r="G525" s="33">
        <f>Mode1_Data_analysis!O525</f>
        <v>0.59946788111603366</v>
      </c>
    </row>
    <row r="526" spans="2:7">
      <c r="B526" s="29">
        <v>520</v>
      </c>
      <c r="C526" s="26"/>
      <c r="D526" s="26"/>
      <c r="E526" s="26"/>
      <c r="F526" s="26"/>
      <c r="G526" s="26"/>
    </row>
    <row r="527" spans="2:7">
      <c r="B527" s="29">
        <v>521</v>
      </c>
      <c r="C527" s="26"/>
      <c r="D527" s="26"/>
      <c r="E527" s="26"/>
      <c r="F527" s="26"/>
      <c r="G527" s="26"/>
    </row>
    <row r="528" spans="2:7">
      <c r="B528" s="29">
        <v>522</v>
      </c>
      <c r="C528" s="26">
        <v>17.399999999999999</v>
      </c>
      <c r="D528" s="26">
        <f>Mode1_Data_analysis!D528</f>
        <v>0.1505007052</v>
      </c>
      <c r="E528" s="26">
        <f>Mode1_Data_analysis!M528</f>
        <v>0.15120885909735188</v>
      </c>
      <c r="F528" s="26">
        <f>Mode1_Data_analysis!G528</f>
        <v>0.60369409350000003</v>
      </c>
      <c r="G528" s="26">
        <f>Mode1_Data_analysis!O528</f>
        <v>0.60485810669142881</v>
      </c>
    </row>
    <row r="529" spans="2:7">
      <c r="B529" s="29">
        <v>523</v>
      </c>
      <c r="C529" s="26"/>
      <c r="D529" s="26"/>
      <c r="E529" s="26"/>
      <c r="F529" s="26"/>
      <c r="G529" s="26"/>
    </row>
    <row r="530" spans="2:7">
      <c r="B530" s="29">
        <v>524</v>
      </c>
      <c r="C530" s="26"/>
      <c r="D530" s="26"/>
      <c r="E530" s="26"/>
      <c r="F530" s="26"/>
      <c r="G530" s="26"/>
    </row>
    <row r="531" spans="2:7">
      <c r="B531" s="29">
        <v>525</v>
      </c>
      <c r="C531" s="33">
        <v>17.5</v>
      </c>
      <c r="D531" s="33">
        <f>Mode1_Data_analysis!D531</f>
        <v>0.1459858278</v>
      </c>
      <c r="E531" s="33">
        <f>Mode1_Data_analysis!M531</f>
        <v>0.14645307130561011</v>
      </c>
      <c r="F531" s="33">
        <f>Mode1_Data_analysis!G531</f>
        <v>0.60452691150000004</v>
      </c>
      <c r="G531" s="33">
        <f>Mode1_Data_analysis!O531</f>
        <v>0.60606888173673124</v>
      </c>
    </row>
    <row r="532" spans="2:7">
      <c r="B532" s="29">
        <v>526</v>
      </c>
      <c r="C532" s="26"/>
      <c r="D532" s="26"/>
      <c r="E532" s="26"/>
      <c r="F532" s="26"/>
      <c r="G532" s="26"/>
    </row>
    <row r="533" spans="2:7">
      <c r="B533" s="29">
        <v>527</v>
      </c>
      <c r="C533" s="26"/>
      <c r="D533" s="26"/>
      <c r="E533" s="26"/>
      <c r="F533" s="26"/>
      <c r="G533" s="26"/>
    </row>
    <row r="534" spans="2:7">
      <c r="B534" s="29">
        <v>528</v>
      </c>
      <c r="C534" s="26">
        <v>17.600000000000001</v>
      </c>
      <c r="D534" s="26">
        <f>Mode1_Data_analysis!D534</f>
        <v>0.1426260386</v>
      </c>
      <c r="E534" s="26">
        <f>Mode1_Data_analysis!M534</f>
        <v>0.14320460418819211</v>
      </c>
      <c r="F534" s="26">
        <f>Mode1_Data_analysis!G534</f>
        <v>0.60121062240000001</v>
      </c>
      <c r="G534" s="26">
        <f>Mode1_Data_analysis!O534</f>
        <v>0.60291742775014057</v>
      </c>
    </row>
    <row r="535" spans="2:7">
      <c r="B535" s="29">
        <v>529</v>
      </c>
      <c r="C535" s="26"/>
      <c r="D535" s="26"/>
      <c r="E535" s="26"/>
      <c r="F535" s="26"/>
      <c r="G535" s="26"/>
    </row>
    <row r="536" spans="2:7">
      <c r="B536" s="29">
        <v>530</v>
      </c>
      <c r="C536" s="26"/>
      <c r="D536" s="26"/>
      <c r="E536" s="26"/>
      <c r="F536" s="26"/>
      <c r="G536" s="26"/>
    </row>
    <row r="537" spans="2:7">
      <c r="B537" s="29">
        <v>531</v>
      </c>
      <c r="C537" s="26">
        <v>17.7</v>
      </c>
      <c r="D537" s="33">
        <f>Mode1_Data_analysis!D537</f>
        <v>0.1410934204</v>
      </c>
      <c r="E537" s="33">
        <f>Mode1_Data_analysis!M537</f>
        <v>0.14164639912300192</v>
      </c>
      <c r="F537" s="33">
        <f>Mode1_Data_analysis!G537</f>
        <v>0.59362072629999996</v>
      </c>
      <c r="G537" s="33">
        <f>Mode1_Data_analysis!O537</f>
        <v>0.59557752954176613</v>
      </c>
    </row>
    <row r="538" spans="2:7">
      <c r="B538" s="29">
        <v>532</v>
      </c>
      <c r="C538" s="26"/>
      <c r="D538" s="26"/>
      <c r="E538" s="26"/>
      <c r="F538" s="26"/>
      <c r="G538" s="26"/>
    </row>
    <row r="539" spans="2:7">
      <c r="B539" s="29">
        <v>533</v>
      </c>
      <c r="C539" s="26"/>
      <c r="D539" s="26"/>
      <c r="E539" s="26"/>
      <c r="F539" s="26"/>
      <c r="G539" s="26"/>
    </row>
    <row r="540" spans="2:7">
      <c r="B540" s="29">
        <v>534</v>
      </c>
      <c r="C540" s="33">
        <v>17.8</v>
      </c>
      <c r="D540" s="26">
        <f>Mode1_Data_analysis!D540</f>
        <v>0.14142130759999999</v>
      </c>
      <c r="E540" s="26">
        <f>Mode1_Data_analysis!M540</f>
        <v>0.14175359042412741</v>
      </c>
      <c r="F540" s="26">
        <f>Mode1_Data_analysis!G540</f>
        <v>0.58260217349999999</v>
      </c>
      <c r="G540" s="26">
        <f>Mode1_Data_analysis!O540</f>
        <v>0.58457002554620452</v>
      </c>
    </row>
    <row r="541" spans="2:7">
      <c r="B541" s="29">
        <v>535</v>
      </c>
      <c r="C541" s="26"/>
      <c r="D541" s="26"/>
      <c r="E541" s="26"/>
      <c r="F541" s="26"/>
      <c r="G541" s="26"/>
    </row>
    <row r="542" spans="2:7">
      <c r="B542" s="29">
        <v>536</v>
      </c>
      <c r="C542" s="26"/>
      <c r="D542" s="26"/>
      <c r="E542" s="26"/>
      <c r="F542" s="26"/>
      <c r="G542" s="26"/>
    </row>
    <row r="543" spans="2:7">
      <c r="B543" s="29">
        <v>537</v>
      </c>
      <c r="C543" s="26">
        <v>17.899999999999999</v>
      </c>
      <c r="D543" s="33">
        <f>Mode1_Data_analysis!D543</f>
        <v>0.14311940449999999</v>
      </c>
      <c r="E543" s="33">
        <f>Mode1_Data_analysis!M543</f>
        <v>0.14330543588626796</v>
      </c>
      <c r="F543" s="33">
        <f>Mode1_Data_analysis!G543</f>
        <v>0.56870220360000001</v>
      </c>
      <c r="G543" s="33">
        <f>Mode1_Data_analysis!O543</f>
        <v>0.57072323217669552</v>
      </c>
    </row>
    <row r="544" spans="2:7">
      <c r="B544" s="29">
        <v>538</v>
      </c>
      <c r="C544" s="26"/>
      <c r="D544" s="26"/>
      <c r="E544" s="26"/>
      <c r="F544" s="26"/>
      <c r="G544" s="26"/>
    </row>
    <row r="545" spans="2:7">
      <c r="B545" s="29">
        <v>539</v>
      </c>
      <c r="C545" s="26"/>
      <c r="D545" s="26"/>
      <c r="E545" s="26"/>
      <c r="F545" s="26"/>
      <c r="G545" s="26"/>
    </row>
    <row r="546" spans="2:7">
      <c r="B546" s="29">
        <v>540</v>
      </c>
      <c r="C546" s="26">
        <v>18</v>
      </c>
      <c r="D546" s="26">
        <f>Mode1_Data_analysis!D546</f>
        <v>0.1458681386</v>
      </c>
      <c r="E546" s="26">
        <f>Mode1_Data_analysis!M546</f>
        <v>0.14591789155789228</v>
      </c>
      <c r="F546" s="26">
        <f>Mode1_Data_analysis!G546</f>
        <v>0.55325497229999998</v>
      </c>
      <c r="G546" s="26">
        <f>Mode1_Data_analysis!O546</f>
        <v>0.5551065033796172</v>
      </c>
    </row>
    <row r="547" spans="2:7">
      <c r="B547" s="29">
        <v>541</v>
      </c>
      <c r="C547" s="26"/>
      <c r="D547" s="26"/>
      <c r="E547" s="26"/>
      <c r="F547" s="26"/>
      <c r="G547" s="26"/>
    </row>
    <row r="548" spans="2:7">
      <c r="B548" s="29">
        <v>542</v>
      </c>
      <c r="C548" s="26"/>
      <c r="D548" s="26"/>
      <c r="E548" s="26"/>
      <c r="F548" s="26"/>
      <c r="G548" s="26"/>
    </row>
    <row r="549" spans="2:7">
      <c r="B549" s="29">
        <v>543</v>
      </c>
      <c r="C549" s="33">
        <v>18.100000000000001</v>
      </c>
      <c r="D549" s="33">
        <f>Mode1_Data_analysis!D549</f>
        <v>0.14904363230000001</v>
      </c>
      <c r="E549" s="33">
        <f>Mode1_Data_analysis!M549</f>
        <v>0.14909310179783275</v>
      </c>
      <c r="F549" s="33">
        <f>Mode1_Data_analysis!G549</f>
        <v>0.53761113920000003</v>
      </c>
      <c r="G549" s="33">
        <f>Mode1_Data_analysis!O549</f>
        <v>0.53894254197855318</v>
      </c>
    </row>
    <row r="550" spans="2:7">
      <c r="B550" s="29">
        <v>544</v>
      </c>
      <c r="C550" s="26"/>
      <c r="D550" s="26"/>
      <c r="E550" s="26"/>
      <c r="F550" s="26"/>
      <c r="G550" s="26"/>
    </row>
    <row r="551" spans="2:7">
      <c r="B551" s="29">
        <v>545</v>
      </c>
      <c r="C551" s="26"/>
      <c r="D551" s="26"/>
      <c r="E551" s="26"/>
      <c r="F551" s="26"/>
      <c r="G551" s="26"/>
    </row>
    <row r="552" spans="2:7">
      <c r="B552" s="29">
        <v>546</v>
      </c>
      <c r="C552" s="26">
        <v>18.2</v>
      </c>
      <c r="D552" s="26">
        <f>Mode1_Data_analysis!D552</f>
        <v>0.15221291989999999</v>
      </c>
      <c r="E552" s="26">
        <f>Mode1_Data_analysis!M552</f>
        <v>0.15228039539943811</v>
      </c>
      <c r="F552" s="26">
        <f>Mode1_Data_analysis!G552</f>
        <v>0.52253412269999999</v>
      </c>
      <c r="G552" s="26">
        <f>Mode1_Data_analysis!O552</f>
        <v>0.52350600118141033</v>
      </c>
    </row>
    <row r="553" spans="2:7">
      <c r="B553" s="29">
        <v>547</v>
      </c>
      <c r="C553" s="26"/>
      <c r="D553" s="26"/>
      <c r="E553" s="26"/>
      <c r="F553" s="26"/>
      <c r="G553" s="26"/>
    </row>
    <row r="554" spans="2:7">
      <c r="B554" s="29">
        <v>548</v>
      </c>
      <c r="C554" s="26"/>
      <c r="D554" s="26"/>
      <c r="E554" s="26"/>
      <c r="F554" s="26"/>
      <c r="G554" s="26"/>
    </row>
    <row r="555" spans="2:7">
      <c r="B555" s="29">
        <v>549</v>
      </c>
      <c r="C555" s="26">
        <v>18.3</v>
      </c>
      <c r="D555" s="33">
        <f>Mode1_Data_analysis!D555</f>
        <v>0.15490383699999999</v>
      </c>
      <c r="E555" s="33">
        <f>Mode1_Data_analysis!M555</f>
        <v>0.15494224998510514</v>
      </c>
      <c r="F555" s="33">
        <f>Mode1_Data_analysis!G555</f>
        <v>0.5096417083</v>
      </c>
      <c r="G555" s="33">
        <f>Mode1_Data_analysis!O555</f>
        <v>0.51001716604162417</v>
      </c>
    </row>
    <row r="556" spans="2:7">
      <c r="B556" s="29">
        <v>550</v>
      </c>
      <c r="C556" s="26"/>
      <c r="D556" s="26"/>
      <c r="E556" s="26"/>
      <c r="F556" s="26"/>
      <c r="G556" s="26"/>
    </row>
    <row r="557" spans="2:7">
      <c r="B557" s="29">
        <v>551</v>
      </c>
      <c r="C557" s="26"/>
      <c r="D557" s="26"/>
      <c r="E557" s="26"/>
      <c r="F557" s="26"/>
      <c r="G557" s="26"/>
    </row>
    <row r="558" spans="2:7">
      <c r="B558" s="29">
        <v>552</v>
      </c>
      <c r="C558" s="33">
        <v>18.399999999999999</v>
      </c>
      <c r="D558" s="26">
        <f>Mode1_Data_analysis!D558</f>
        <v>0.1565421072</v>
      </c>
      <c r="E558" s="26">
        <f>Mode1_Data_analysis!M558</f>
        <v>0.15661821887649005</v>
      </c>
      <c r="F558" s="26">
        <f>Mode1_Data_analysis!G558</f>
        <v>0.4996660577</v>
      </c>
      <c r="G558" s="26">
        <f>Mode1_Data_analysis!O558</f>
        <v>0.49953996997401506</v>
      </c>
    </row>
    <row r="559" spans="2:7">
      <c r="B559" s="29">
        <v>553</v>
      </c>
      <c r="C559" s="26"/>
      <c r="D559" s="26"/>
      <c r="E559" s="26"/>
      <c r="F559" s="26"/>
      <c r="G559" s="26"/>
    </row>
    <row r="560" spans="2:7">
      <c r="B560" s="29">
        <v>554</v>
      </c>
      <c r="C560" s="26"/>
      <c r="D560" s="26"/>
      <c r="E560" s="26"/>
      <c r="F560" s="26"/>
      <c r="G560" s="26"/>
    </row>
    <row r="561" spans="2:7">
      <c r="B561" s="29">
        <v>555</v>
      </c>
      <c r="C561" s="26">
        <v>18.5</v>
      </c>
      <c r="D561" s="33">
        <f>Mode1_Data_analysis!D561</f>
        <v>0.15697455169999999</v>
      </c>
      <c r="E561" s="33">
        <f>Mode1_Data_analysis!M561</f>
        <v>0.15698005135189516</v>
      </c>
      <c r="F561" s="33">
        <f>Mode1_Data_analysis!G561</f>
        <v>0.49360706430000001</v>
      </c>
      <c r="G561" s="33">
        <f>Mode1_Data_analysis!O561</f>
        <v>0.49289323665725654</v>
      </c>
    </row>
    <row r="562" spans="2:7">
      <c r="B562" s="29">
        <v>556</v>
      </c>
      <c r="C562" s="26"/>
      <c r="D562" s="26"/>
      <c r="E562" s="26"/>
      <c r="F562" s="26"/>
      <c r="G562" s="26"/>
    </row>
    <row r="563" spans="2:7">
      <c r="B563" s="29">
        <v>557</v>
      </c>
      <c r="C563" s="26"/>
      <c r="D563" s="26"/>
      <c r="E563" s="26"/>
      <c r="F563" s="26"/>
      <c r="G563" s="26"/>
    </row>
    <row r="564" spans="2:7">
      <c r="B564" s="29">
        <v>558</v>
      </c>
      <c r="C564" s="26">
        <v>18.600000000000001</v>
      </c>
      <c r="D564" s="26">
        <f>Mode1_Data_analysis!D564</f>
        <v>0.15563651989999999</v>
      </c>
      <c r="E564" s="26">
        <f>Mode1_Data_analysis!M564</f>
        <v>0.15587215379621885</v>
      </c>
      <c r="F564" s="26">
        <f>Mode1_Data_analysis!G564</f>
        <v>0.49165415730000001</v>
      </c>
      <c r="G564" s="26">
        <f>Mode1_Data_analysis!O564</f>
        <v>0.49058287476233031</v>
      </c>
    </row>
    <row r="565" spans="2:7">
      <c r="B565" s="29">
        <v>559</v>
      </c>
      <c r="C565" s="26"/>
      <c r="D565" s="26"/>
      <c r="E565" s="26"/>
      <c r="F565" s="26"/>
      <c r="G565" s="26"/>
    </row>
    <row r="566" spans="2:7">
      <c r="B566" s="29">
        <v>560</v>
      </c>
      <c r="C566" s="26"/>
      <c r="D566" s="26"/>
      <c r="E566" s="26"/>
      <c r="F566" s="26"/>
      <c r="G566" s="26"/>
    </row>
    <row r="567" spans="2:7">
      <c r="B567" s="29">
        <v>561</v>
      </c>
      <c r="C567" s="33">
        <v>18.7</v>
      </c>
      <c r="D567" s="33">
        <f>Mode1_Data_analysis!D567</f>
        <v>0.1531220509</v>
      </c>
      <c r="E567" s="33">
        <f>Mode1_Data_analysis!M567</f>
        <v>0.15333304445871543</v>
      </c>
      <c r="F567" s="33">
        <f>Mode1_Data_analysis!G567</f>
        <v>0.49444438559999998</v>
      </c>
      <c r="G567" s="33">
        <f>Mode1_Data_analysis!O567</f>
        <v>0.49276089692991565</v>
      </c>
    </row>
    <row r="568" spans="2:7">
      <c r="B568" s="29">
        <v>562</v>
      </c>
      <c r="C568" s="26"/>
      <c r="D568" s="26"/>
      <c r="E568" s="26"/>
      <c r="F568" s="26"/>
      <c r="G568" s="26"/>
    </row>
    <row r="569" spans="2:7">
      <c r="B569" s="29">
        <v>563</v>
      </c>
      <c r="C569" s="26"/>
      <c r="D569" s="26"/>
      <c r="E569" s="26"/>
      <c r="F569" s="26"/>
      <c r="G569" s="26"/>
    </row>
    <row r="570" spans="2:7">
      <c r="B570" s="29">
        <v>564</v>
      </c>
      <c r="C570" s="26">
        <v>18.8</v>
      </c>
      <c r="D570" s="26">
        <f>Mode1_Data_analysis!D570</f>
        <v>0.1491484397</v>
      </c>
      <c r="E570" s="26">
        <f>Mode1_Data_analysis!M570</f>
        <v>0.14959539951206841</v>
      </c>
      <c r="F570" s="26">
        <f>Mode1_Data_analysis!G570</f>
        <v>0.50111335109999999</v>
      </c>
      <c r="G570" s="26">
        <f>Mode1_Data_analysis!O570</f>
        <v>0.49921475368070112</v>
      </c>
    </row>
    <row r="571" spans="2:7">
      <c r="B571" s="29">
        <v>565</v>
      </c>
      <c r="C571" s="26"/>
      <c r="D571" s="26"/>
      <c r="E571" s="26"/>
      <c r="F571" s="26"/>
      <c r="G571" s="26"/>
    </row>
    <row r="572" spans="2:7">
      <c r="B572" s="29">
        <v>566</v>
      </c>
      <c r="C572" s="26"/>
      <c r="D572" s="26"/>
      <c r="E572" s="26"/>
      <c r="F572" s="26"/>
      <c r="G572" s="26"/>
    </row>
    <row r="573" spans="2:7">
      <c r="B573" s="29">
        <v>567</v>
      </c>
      <c r="C573" s="26">
        <v>18.899999999999999</v>
      </c>
      <c r="D573" s="33">
        <f>Mode1_Data_analysis!D573</f>
        <v>0.1446590744</v>
      </c>
      <c r="E573" s="33">
        <f>Mode1_Data_analysis!M573</f>
        <v>0.14506448085637394</v>
      </c>
      <c r="F573" s="33">
        <f>Mode1_Data_analysis!G573</f>
        <v>0.51143389210000001</v>
      </c>
      <c r="G573" s="33">
        <f>Mode1_Data_analysis!O573</f>
        <v>0.50938778376653904</v>
      </c>
    </row>
    <row r="574" spans="2:7">
      <c r="B574" s="29">
        <v>568</v>
      </c>
      <c r="C574" s="26"/>
      <c r="D574" s="26"/>
      <c r="E574" s="26"/>
      <c r="F574" s="26"/>
      <c r="G574" s="26"/>
    </row>
    <row r="575" spans="2:7">
      <c r="B575" s="29">
        <v>569</v>
      </c>
      <c r="C575" s="26"/>
      <c r="D575" s="26"/>
      <c r="E575" s="26"/>
      <c r="F575" s="26"/>
      <c r="G575" s="26"/>
    </row>
    <row r="576" spans="2:7">
      <c r="B576" s="29">
        <v>570</v>
      </c>
      <c r="C576" s="33">
        <v>19</v>
      </c>
      <c r="D576" s="26">
        <f>Mode1_Data_analysis!D576</f>
        <v>0.14012579999999999</v>
      </c>
      <c r="E576" s="26">
        <f>Mode1_Data_analysis!M576</f>
        <v>0.14027696007884452</v>
      </c>
      <c r="F576" s="26">
        <f>Mode1_Data_analysis!G576</f>
        <v>0.52453985079999998</v>
      </c>
      <c r="G576" s="26">
        <f>Mode1_Data_analysis!O576</f>
        <v>0.5224288290823198</v>
      </c>
    </row>
    <row r="577" spans="2:7">
      <c r="B577" s="29">
        <v>571</v>
      </c>
      <c r="C577" s="26"/>
      <c r="D577" s="26"/>
      <c r="E577" s="26"/>
      <c r="F577" s="26"/>
      <c r="G577" s="26"/>
    </row>
    <row r="578" spans="2:7">
      <c r="B578" s="29">
        <v>572</v>
      </c>
      <c r="C578" s="26"/>
      <c r="D578" s="26"/>
      <c r="E578" s="26"/>
      <c r="F578" s="26"/>
      <c r="G578" s="26"/>
    </row>
    <row r="579" spans="2:7">
      <c r="B579" s="29">
        <v>573</v>
      </c>
      <c r="C579" s="26">
        <v>19.100000000000001</v>
      </c>
      <c r="D579" s="33">
        <f>Mode1_Data_analysis!D579</f>
        <v>0.1357607696</v>
      </c>
      <c r="E579" s="33">
        <f>Mode1_Data_analysis!M579</f>
        <v>0.13584418802571765</v>
      </c>
      <c r="F579" s="33">
        <f>Mode1_Data_analysis!G579</f>
        <v>0.53918380440000002</v>
      </c>
      <c r="G579" s="33">
        <f>Mode1_Data_analysis!O579</f>
        <v>0.53726649430651396</v>
      </c>
    </row>
    <row r="580" spans="2:7">
      <c r="B580" s="29">
        <v>574</v>
      </c>
      <c r="C580" s="26"/>
      <c r="D580" s="26"/>
      <c r="E580" s="26"/>
      <c r="F580" s="26"/>
      <c r="G580" s="26"/>
    </row>
    <row r="581" spans="2:7">
      <c r="B581" s="29">
        <v>575</v>
      </c>
      <c r="C581" s="26"/>
      <c r="D581" s="26"/>
      <c r="E581" s="26"/>
      <c r="F581" s="26"/>
      <c r="G581" s="26"/>
    </row>
    <row r="582" spans="2:7">
      <c r="B582" s="29">
        <v>576</v>
      </c>
      <c r="C582" s="26">
        <v>19.2</v>
      </c>
      <c r="D582" s="26">
        <f>Mode1_Data_analysis!D582</f>
        <v>0.13256814650000001</v>
      </c>
      <c r="E582" s="26">
        <f>Mode1_Data_analysis!M582</f>
        <v>0.13238560319226481</v>
      </c>
      <c r="F582" s="26">
        <f>Mode1_Data_analysis!G582</f>
        <v>0.55432377340000005</v>
      </c>
      <c r="G582" s="26">
        <f>Mode1_Data_analysis!O582</f>
        <v>0.55270138100101973</v>
      </c>
    </row>
    <row r="583" spans="2:7">
      <c r="B583" s="29">
        <v>577</v>
      </c>
      <c r="C583" s="26"/>
      <c r="D583" s="26"/>
      <c r="E583" s="26"/>
      <c r="F583" s="26"/>
      <c r="G583" s="26"/>
    </row>
    <row r="584" spans="2:7">
      <c r="B584" s="29">
        <v>578</v>
      </c>
      <c r="C584" s="26"/>
      <c r="D584" s="26"/>
      <c r="E584" s="26"/>
      <c r="F584" s="26"/>
      <c r="G584" s="26"/>
    </row>
    <row r="585" spans="2:7">
      <c r="B585" s="29">
        <v>579</v>
      </c>
      <c r="C585" s="33">
        <v>19.3</v>
      </c>
      <c r="D585" s="33">
        <f>Mode1_Data_analysis!D585</f>
        <v>0.13076563869999999</v>
      </c>
      <c r="E585" s="33">
        <f>Mode1_Data_analysis!M585</f>
        <v>0.1304590596543152</v>
      </c>
      <c r="F585" s="33">
        <f>Mode1_Data_analysis!G585</f>
        <v>0.56851973680000001</v>
      </c>
      <c r="G585" s="33">
        <f>Mode1_Data_analysis!O585</f>
        <v>0.5675080861562084</v>
      </c>
    </row>
    <row r="586" spans="2:7">
      <c r="B586" s="29">
        <v>580</v>
      </c>
      <c r="C586" s="26"/>
      <c r="D586" s="26"/>
      <c r="E586" s="26"/>
      <c r="F586" s="26"/>
      <c r="G586" s="26"/>
    </row>
    <row r="587" spans="2:7">
      <c r="B587" s="29">
        <v>581</v>
      </c>
      <c r="C587" s="26"/>
      <c r="D587" s="26"/>
      <c r="E587" s="26"/>
      <c r="F587" s="26"/>
      <c r="G587" s="26"/>
    </row>
    <row r="588" spans="2:7">
      <c r="B588" s="29">
        <v>582</v>
      </c>
      <c r="C588" s="26">
        <v>19.399999999999999</v>
      </c>
      <c r="D588" s="26">
        <f>Mode1_Data_analysis!D588</f>
        <v>0.13110805589999999</v>
      </c>
      <c r="E588" s="26">
        <f>Mode1_Data_analysis!M588</f>
        <v>0.13049527516684509</v>
      </c>
      <c r="F588" s="26">
        <f>Mode1_Data_analysis!G588</f>
        <v>0.58091481050000005</v>
      </c>
      <c r="G588" s="26">
        <f>Mode1_Data_analysis!O588</f>
        <v>0.58053796270515723</v>
      </c>
    </row>
    <row r="589" spans="2:7">
      <c r="B589" s="29">
        <v>583</v>
      </c>
      <c r="C589" s="26"/>
      <c r="D589" s="26"/>
      <c r="E589" s="26"/>
      <c r="F589" s="26"/>
      <c r="G589" s="26"/>
    </row>
    <row r="590" spans="2:7">
      <c r="B590" s="29">
        <v>584</v>
      </c>
      <c r="C590" s="26"/>
      <c r="D590" s="26"/>
      <c r="E590" s="26"/>
      <c r="F590" s="26"/>
      <c r="G590" s="26"/>
    </row>
    <row r="591" spans="2:7">
      <c r="B591" s="29">
        <v>585</v>
      </c>
      <c r="C591" s="26">
        <v>19.5</v>
      </c>
      <c r="D591" s="33">
        <f>Mode1_Data_analysis!D591</f>
        <v>0.13344782899999999</v>
      </c>
      <c r="E591" s="33">
        <f>Mode1_Data_analysis!M591</f>
        <v>0.13274330551064173</v>
      </c>
      <c r="F591" s="33">
        <f>Mode1_Data_analysis!G591</f>
        <v>0.59048340779999997</v>
      </c>
      <c r="G591" s="33">
        <f>Mode1_Data_analysis!O591</f>
        <v>0.59081366194946905</v>
      </c>
    </row>
    <row r="592" spans="2:7">
      <c r="B592" s="29">
        <v>586</v>
      </c>
      <c r="C592" s="26"/>
      <c r="D592" s="26"/>
      <c r="E592" s="26"/>
      <c r="F592" s="26"/>
      <c r="G592" s="26"/>
    </row>
    <row r="593" spans="2:7">
      <c r="B593" s="29">
        <v>587</v>
      </c>
      <c r="C593" s="26"/>
      <c r="D593" s="26"/>
      <c r="E593" s="26"/>
      <c r="F593" s="26"/>
      <c r="G593" s="26"/>
    </row>
    <row r="594" spans="2:7">
      <c r="B594" s="29">
        <v>588</v>
      </c>
      <c r="C594" s="33">
        <v>19.600000000000001</v>
      </c>
      <c r="D594" s="26">
        <f>Mode1_Data_analysis!D594</f>
        <v>0.13812290720000001</v>
      </c>
      <c r="E594" s="26">
        <f>Mode1_Data_analysis!M594</f>
        <v>0.1372329647191263</v>
      </c>
      <c r="F594" s="26">
        <f>Mode1_Data_analysis!G594</f>
        <v>0.59661272320000003</v>
      </c>
      <c r="G594" s="26">
        <f>Mode1_Data_analysis!O594</f>
        <v>0.59760730776353899</v>
      </c>
    </row>
    <row r="595" spans="2:7">
      <c r="B595" s="29">
        <v>589</v>
      </c>
      <c r="C595" s="26"/>
      <c r="D595" s="26"/>
      <c r="E595" s="26"/>
      <c r="F595" s="26"/>
      <c r="G595" s="26"/>
    </row>
    <row r="596" spans="2:7">
      <c r="B596" s="29">
        <v>590</v>
      </c>
      <c r="C596" s="26"/>
      <c r="D596" s="26"/>
      <c r="E596" s="26"/>
      <c r="F596" s="26"/>
      <c r="G596" s="26"/>
    </row>
    <row r="597" spans="2:7">
      <c r="B597" s="29">
        <v>591</v>
      </c>
      <c r="C597" s="26">
        <v>19.7</v>
      </c>
      <c r="D597" s="33">
        <f>Mode1_Data_analysis!D597</f>
        <v>0.1446891038</v>
      </c>
      <c r="E597" s="33">
        <f>Mode1_Data_analysis!M597</f>
        <v>0.14375852254541402</v>
      </c>
      <c r="F597" s="33">
        <f>Mode1_Data_analysis!G597</f>
        <v>0.59878855480000004</v>
      </c>
      <c r="G597" s="33">
        <f>Mode1_Data_analysis!O597</f>
        <v>0.60049570851795486</v>
      </c>
    </row>
    <row r="598" spans="2:7">
      <c r="B598" s="29">
        <v>592</v>
      </c>
      <c r="C598" s="26"/>
      <c r="D598" s="26"/>
      <c r="E598" s="26"/>
      <c r="F598" s="26"/>
      <c r="G598" s="26"/>
    </row>
    <row r="599" spans="2:7">
      <c r="B599" s="29">
        <v>593</v>
      </c>
      <c r="C599" s="26"/>
      <c r="D599" s="26"/>
      <c r="E599" s="26"/>
      <c r="F599" s="26"/>
      <c r="G599" s="26"/>
    </row>
    <row r="600" spans="2:7">
      <c r="B600" s="29">
        <v>594</v>
      </c>
      <c r="C600" s="26">
        <v>19.8</v>
      </c>
      <c r="D600" s="26">
        <f>Mode1_Data_analysis!D600</f>
        <v>0.1529416243</v>
      </c>
      <c r="E600" s="26">
        <f>Mode1_Data_analysis!M600</f>
        <v>0.15188596972123683</v>
      </c>
      <c r="F600" s="26">
        <f>Mode1_Data_analysis!G600</f>
        <v>0.59720386449999996</v>
      </c>
      <c r="G600" s="26">
        <f>Mode1_Data_analysis!O600</f>
        <v>0.59938814739389312</v>
      </c>
    </row>
    <row r="601" spans="2:7">
      <c r="B601" s="29">
        <v>595</v>
      </c>
      <c r="C601" s="26"/>
      <c r="D601" s="26"/>
      <c r="E601" s="26"/>
      <c r="F601" s="26"/>
      <c r="G601" s="26"/>
    </row>
    <row r="602" spans="2:7">
      <c r="B602" s="29">
        <v>596</v>
      </c>
      <c r="C602" s="26"/>
      <c r="D602" s="26"/>
      <c r="E602" s="26"/>
      <c r="F602" s="26"/>
      <c r="G602" s="26"/>
    </row>
    <row r="603" spans="2:7">
      <c r="B603" s="29">
        <v>597</v>
      </c>
      <c r="C603" s="33">
        <v>19.899999999999999</v>
      </c>
      <c r="D603" s="33">
        <f>Mode1_Data_analysis!D603</f>
        <v>0.1620566319</v>
      </c>
      <c r="E603" s="33">
        <f>Mode1_Data_analysis!M603</f>
        <v>0.16098384265065457</v>
      </c>
      <c r="F603" s="33">
        <f>Mode1_Data_analysis!G603</f>
        <v>0.59196270090000003</v>
      </c>
      <c r="G603" s="33">
        <f>Mode1_Data_analysis!O603</f>
        <v>0.59452480547758224</v>
      </c>
    </row>
    <row r="604" spans="2:7">
      <c r="B604" s="29">
        <v>598</v>
      </c>
      <c r="C604" s="26"/>
      <c r="D604" s="26"/>
      <c r="E604" s="26"/>
      <c r="F604" s="26"/>
      <c r="G604" s="26"/>
    </row>
    <row r="605" spans="2:7">
      <c r="B605" s="29">
        <v>599</v>
      </c>
      <c r="C605" s="26"/>
      <c r="D605" s="26"/>
      <c r="E605" s="26"/>
      <c r="F605" s="26"/>
      <c r="G605" s="26"/>
    </row>
    <row r="606" spans="2:7">
      <c r="B606" s="29">
        <v>600</v>
      </c>
      <c r="C606" s="26">
        <v>20</v>
      </c>
      <c r="D606" s="26">
        <f>Mode1_Data_analysis!D606</f>
        <v>0.1710177846</v>
      </c>
      <c r="E606" s="26">
        <f>Mode1_Data_analysis!M606</f>
        <v>0.17027526330536796</v>
      </c>
      <c r="F606" s="26">
        <f>Mode1_Data_analysis!G606</f>
        <v>0.58381327839999997</v>
      </c>
      <c r="G606" s="26">
        <f>Mode1_Data_analysis!O606</f>
        <v>0.58644653162105875</v>
      </c>
    </row>
    <row r="607" spans="2:7">
      <c r="B607" s="29">
        <v>601</v>
      </c>
      <c r="C607" s="26"/>
      <c r="D607" s="26"/>
      <c r="E607" s="26"/>
      <c r="F607" s="26"/>
      <c r="G607" s="26"/>
    </row>
    <row r="608" spans="2:7">
      <c r="B608" s="29">
        <v>602</v>
      </c>
      <c r="C608" s="26"/>
      <c r="D608" s="26"/>
      <c r="E608" s="26"/>
      <c r="F608" s="26"/>
      <c r="G608" s="26"/>
    </row>
    <row r="609" spans="2:7">
      <c r="B609" s="29">
        <v>603</v>
      </c>
      <c r="C609" s="26">
        <v>20.100000000000001</v>
      </c>
      <c r="D609" s="33">
        <f>Mode1_Data_analysis!D609</f>
        <v>0.17918035190000001</v>
      </c>
      <c r="E609" s="33">
        <f>Mode1_Data_analysis!M609</f>
        <v>0.17890670397136557</v>
      </c>
      <c r="F609" s="33">
        <f>Mode1_Data_analysis!G609</f>
        <v>0.57349928849999998</v>
      </c>
      <c r="G609" s="33">
        <f>Mode1_Data_analysis!O609</f>
        <v>0.57593923376212308</v>
      </c>
    </row>
    <row r="610" spans="2:7">
      <c r="B610" s="29">
        <v>604</v>
      </c>
      <c r="C610" s="26"/>
      <c r="D610" s="26"/>
      <c r="E610" s="26"/>
      <c r="F610" s="26"/>
      <c r="G610" s="26"/>
    </row>
    <row r="611" spans="2:7">
      <c r="B611" s="29">
        <v>605</v>
      </c>
      <c r="C611" s="26"/>
      <c r="D611" s="26"/>
      <c r="E611" s="26"/>
      <c r="F611" s="26"/>
      <c r="G611" s="26"/>
    </row>
    <row r="612" spans="2:7">
      <c r="B612" s="29">
        <v>606</v>
      </c>
      <c r="C612" s="33">
        <v>20.2</v>
      </c>
      <c r="D612" s="26">
        <f>Mode1_Data_analysis!D612</f>
        <v>0.18614955329999999</v>
      </c>
      <c r="E612" s="26">
        <f>Mode1_Data_analysis!M612</f>
        <v>0.18602724071057472</v>
      </c>
      <c r="F612" s="26">
        <f>Mode1_Data_analysis!G612</f>
        <v>0.5618323247</v>
      </c>
      <c r="G612" s="26">
        <f>Mode1_Data_analysis!O612</f>
        <v>0.56395839453181007</v>
      </c>
    </row>
    <row r="613" spans="2:7">
      <c r="B613" s="29">
        <v>607</v>
      </c>
      <c r="C613" s="26"/>
      <c r="D613" s="26"/>
      <c r="E613" s="26"/>
      <c r="F613" s="26"/>
      <c r="G613" s="26"/>
    </row>
    <row r="614" spans="2:7">
      <c r="B614" s="29">
        <v>608</v>
      </c>
      <c r="C614" s="26"/>
      <c r="D614" s="26"/>
      <c r="E614" s="26"/>
      <c r="F614" s="26"/>
      <c r="G614" s="26"/>
    </row>
    <row r="615" spans="2:7">
      <c r="B615" s="29">
        <v>609</v>
      </c>
      <c r="C615" s="26">
        <v>20.3</v>
      </c>
      <c r="D615" s="33">
        <f>Mode1_Data_analysis!D615</f>
        <v>0.1905596064</v>
      </c>
      <c r="E615" s="33">
        <f>Mode1_Data_analysis!M615</f>
        <v>0.19087088804217262</v>
      </c>
      <c r="F615" s="33">
        <f>Mode1_Data_analysis!G615</f>
        <v>0.54972747639999997</v>
      </c>
      <c r="G615" s="33">
        <f>Mode1_Data_analysis!O615</f>
        <v>0.55154090855998705</v>
      </c>
    </row>
    <row r="616" spans="2:7">
      <c r="B616" s="29">
        <v>610</v>
      </c>
      <c r="C616" s="26"/>
      <c r="D616" s="26"/>
      <c r="E616" s="26"/>
      <c r="F616" s="26"/>
      <c r="G616" s="26"/>
    </row>
    <row r="617" spans="2:7">
      <c r="B617" s="29">
        <v>611</v>
      </c>
      <c r="C617" s="26"/>
      <c r="D617" s="26"/>
      <c r="E617" s="26"/>
      <c r="F617" s="26"/>
      <c r="G617" s="26"/>
    </row>
    <row r="618" spans="2:7">
      <c r="B618" s="29">
        <v>612</v>
      </c>
      <c r="C618" s="26">
        <v>20.399999999999999</v>
      </c>
      <c r="D618" s="26">
        <f>Mode1_Data_analysis!D618</f>
        <v>0.19198819559999999</v>
      </c>
      <c r="E618" s="26">
        <f>Mode1_Data_analysis!M618</f>
        <v>0.19283413108496295</v>
      </c>
      <c r="F618" s="26">
        <f>Mode1_Data_analysis!G618</f>
        <v>0.53842906469999996</v>
      </c>
      <c r="G618" s="26">
        <f>Mode1_Data_analysis!O618</f>
        <v>0.53971245008619984</v>
      </c>
    </row>
    <row r="619" spans="2:7">
      <c r="B619" s="29">
        <v>613</v>
      </c>
      <c r="C619" s="26"/>
      <c r="D619" s="26"/>
      <c r="E619" s="26"/>
      <c r="F619" s="26"/>
      <c r="G619" s="26"/>
    </row>
    <row r="620" spans="2:7">
      <c r="B620" s="29">
        <v>614</v>
      </c>
      <c r="C620" s="26"/>
      <c r="D620" s="26"/>
      <c r="E620" s="26"/>
      <c r="F620" s="26"/>
      <c r="G620" s="26"/>
    </row>
    <row r="621" spans="2:7">
      <c r="B621" s="29">
        <v>615</v>
      </c>
      <c r="C621" s="33">
        <v>20.5</v>
      </c>
      <c r="D621" s="33">
        <f>Mode1_Data_analysis!D621</f>
        <v>0.1900378117</v>
      </c>
      <c r="E621" s="33">
        <f>Mode1_Data_analysis!M621</f>
        <v>0.19154104552318002</v>
      </c>
      <c r="F621" s="33">
        <f>Mode1_Data_analysis!G621</f>
        <v>0.52873885990000002</v>
      </c>
      <c r="G621" s="33">
        <f>Mode1_Data_analysis!O621</f>
        <v>0.5293988221883783</v>
      </c>
    </row>
    <row r="622" spans="2:7">
      <c r="B622" s="29">
        <v>616</v>
      </c>
      <c r="C622" s="26"/>
      <c r="D622" s="26"/>
      <c r="E622" s="26"/>
      <c r="F622" s="26"/>
      <c r="G622" s="26"/>
    </row>
    <row r="623" spans="2:7">
      <c r="B623" s="29">
        <v>617</v>
      </c>
      <c r="C623" s="26"/>
      <c r="D623" s="26"/>
      <c r="E623" s="26"/>
      <c r="F623" s="26"/>
      <c r="G623" s="26"/>
    </row>
    <row r="624" spans="2:7">
      <c r="B624" s="29">
        <v>618</v>
      </c>
      <c r="C624" s="26">
        <v>20.6</v>
      </c>
      <c r="D624" s="26">
        <f>Mode1_Data_analysis!D624</f>
        <v>0.18492699000000001</v>
      </c>
      <c r="E624" s="26">
        <f>Mode1_Data_analysis!M624</f>
        <v>0.18688940437692331</v>
      </c>
      <c r="F624" s="26">
        <f>Mode1_Data_analysis!G624</f>
        <v>0.52132448860000002</v>
      </c>
      <c r="G624" s="26">
        <f>Mode1_Data_analysis!O624</f>
        <v>0.52134920023539832</v>
      </c>
    </row>
    <row r="625" spans="2:7">
      <c r="B625" s="29">
        <v>619</v>
      </c>
      <c r="C625" s="26"/>
      <c r="D625" s="26"/>
      <c r="E625" s="26"/>
      <c r="F625" s="26"/>
      <c r="G625" s="26"/>
    </row>
    <row r="626" spans="2:7">
      <c r="B626" s="29">
        <v>620</v>
      </c>
      <c r="C626" s="26"/>
      <c r="D626" s="26"/>
      <c r="E626" s="26"/>
      <c r="F626" s="26"/>
      <c r="G626" s="26"/>
    </row>
    <row r="627" spans="2:7">
      <c r="B627" s="29">
        <v>621</v>
      </c>
      <c r="C627" s="26">
        <v>20.7</v>
      </c>
      <c r="D627" s="33">
        <f>Mode1_Data_analysis!D627</f>
        <v>0.1768507715</v>
      </c>
      <c r="E627" s="33">
        <f>Mode1_Data_analysis!M627</f>
        <v>0.17907282755690301</v>
      </c>
      <c r="F627" s="33">
        <f>Mode1_Data_analysis!G627</f>
        <v>0.51666554789999997</v>
      </c>
      <c r="G627" s="33">
        <f>Mode1_Data_analysis!O627</f>
        <v>0.5160779219764503</v>
      </c>
    </row>
    <row r="628" spans="2:7">
      <c r="B628" s="29">
        <v>622</v>
      </c>
      <c r="C628" s="26"/>
      <c r="D628" s="26"/>
      <c r="E628" s="26"/>
      <c r="F628" s="26"/>
      <c r="G628" s="26"/>
    </row>
    <row r="629" spans="2:7">
      <c r="B629" s="29">
        <v>623</v>
      </c>
      <c r="C629" s="26"/>
      <c r="D629" s="26"/>
      <c r="E629" s="26"/>
      <c r="F629" s="26"/>
      <c r="G629" s="26"/>
    </row>
    <row r="630" spans="2:7">
      <c r="B630" s="29">
        <v>624</v>
      </c>
      <c r="C630" s="33">
        <v>20.8</v>
      </c>
      <c r="D630" s="26">
        <f>Mode1_Data_analysis!D630</f>
        <v>0.1660947341</v>
      </c>
      <c r="E630" s="26">
        <f>Mode1_Data_analysis!M630</f>
        <v>0.16857618683314526</v>
      </c>
      <c r="F630" s="26">
        <f>Mode1_Data_analysis!G630</f>
        <v>0.51498805179999996</v>
      </c>
      <c r="G630" s="26">
        <f>Mode1_Data_analysis!O630</f>
        <v>0.51382962161130119</v>
      </c>
    </row>
    <row r="631" spans="2:7">
      <c r="B631" s="29">
        <v>625</v>
      </c>
      <c r="C631" s="26"/>
      <c r="D631" s="26"/>
      <c r="E631" s="26"/>
      <c r="F631" s="26"/>
      <c r="G631" s="26"/>
    </row>
    <row r="632" spans="2:7">
      <c r="B632" s="29">
        <v>626</v>
      </c>
      <c r="C632" s="26"/>
      <c r="D632" s="26"/>
      <c r="E632" s="26"/>
      <c r="F632" s="26"/>
      <c r="G632" s="26"/>
    </row>
    <row r="633" spans="2:7">
      <c r="B633" s="29">
        <v>627</v>
      </c>
      <c r="C633" s="26">
        <v>20.9</v>
      </c>
      <c r="D633" s="33">
        <f>Mode1_Data_analysis!D633</f>
        <v>0.1538680855</v>
      </c>
      <c r="E633" s="33">
        <f>Mode1_Data_analysis!M633</f>
        <v>0.15614393742116425</v>
      </c>
      <c r="F633" s="33">
        <f>Mode1_Data_analysis!G633</f>
        <v>0.51599692900000005</v>
      </c>
      <c r="G633" s="33">
        <f>Mode1_Data_analysis!O633</f>
        <v>0.51457023615853104</v>
      </c>
    </row>
    <row r="634" spans="2:7">
      <c r="B634" s="29">
        <v>628</v>
      </c>
      <c r="C634" s="26"/>
      <c r="D634" s="26"/>
      <c r="E634" s="26"/>
      <c r="F634" s="26"/>
      <c r="G634" s="26"/>
    </row>
    <row r="635" spans="2:7">
      <c r="B635" s="29">
        <v>629</v>
      </c>
      <c r="C635" s="26"/>
      <c r="D635" s="26"/>
      <c r="E635" s="26"/>
      <c r="F635" s="26"/>
      <c r="G635" s="26"/>
    </row>
    <row r="636" spans="2:7">
      <c r="B636" s="29">
        <v>630</v>
      </c>
      <c r="C636" s="26">
        <v>21</v>
      </c>
      <c r="D636" s="26">
        <f>Mode1_Data_analysis!D636</f>
        <v>0.1406768625</v>
      </c>
      <c r="E636" s="26">
        <f>Mode1_Data_analysis!M636</f>
        <v>0.1427235794973197</v>
      </c>
      <c r="F636" s="26">
        <f>Mode1_Data_analysis!G636</f>
        <v>0.51963197790000004</v>
      </c>
      <c r="G636" s="26">
        <f>Mode1_Data_analysis!O636</f>
        <v>0.51800394727803323</v>
      </c>
    </row>
    <row r="637" spans="2:7">
      <c r="B637" s="29">
        <v>631</v>
      </c>
      <c r="C637" s="26"/>
      <c r="D637" s="26"/>
      <c r="E637" s="26"/>
      <c r="F637" s="26"/>
      <c r="G637" s="26"/>
    </row>
    <row r="638" spans="2:7">
      <c r="B638" s="29">
        <v>632</v>
      </c>
      <c r="C638" s="26"/>
      <c r="D638" s="26"/>
      <c r="E638" s="26"/>
      <c r="F638" s="26"/>
      <c r="G638" s="26"/>
    </row>
    <row r="639" spans="2:7">
      <c r="B639" s="29">
        <v>633</v>
      </c>
      <c r="C639" s="33">
        <v>21.1</v>
      </c>
      <c r="D639" s="33">
        <f>Mode1_Data_analysis!D639</f>
        <v>0.12779521699999999</v>
      </c>
      <c r="E639" s="33">
        <f>Mode1_Data_analysis!M639</f>
        <v>0.1293888208987197</v>
      </c>
      <c r="F639" s="33">
        <f>Mode1_Data_analysis!G639</f>
        <v>0.52537411160000003</v>
      </c>
      <c r="G639" s="33">
        <f>Mode1_Data_analysis!O639</f>
        <v>0.52361369437688465</v>
      </c>
    </row>
    <row r="640" spans="2:7">
      <c r="B640" s="29">
        <v>634</v>
      </c>
      <c r="C640" s="26"/>
      <c r="D640" s="26"/>
      <c r="E640" s="26"/>
      <c r="F640" s="26"/>
      <c r="G640" s="26"/>
    </row>
    <row r="641" spans="2:7">
      <c r="B641" s="29">
        <v>635</v>
      </c>
      <c r="C641" s="26"/>
      <c r="D641" s="26"/>
      <c r="E641" s="26"/>
      <c r="F641" s="26"/>
      <c r="G641" s="26"/>
    </row>
    <row r="642" spans="2:7">
      <c r="B642" s="29">
        <v>636</v>
      </c>
      <c r="C642" s="26">
        <v>21.2</v>
      </c>
      <c r="D642" s="26">
        <f>Mode1_Data_analysis!D642</f>
        <v>0.1165110146</v>
      </c>
      <c r="E642" s="26">
        <f>Mode1_Data_analysis!M642</f>
        <v>0.11724899139660636</v>
      </c>
      <c r="F642" s="26">
        <f>Mode1_Data_analysis!G642</f>
        <v>0.53243486849999999</v>
      </c>
      <c r="G642" s="26">
        <f>Mode1_Data_analysis!O642</f>
        <v>0.53072073328949032</v>
      </c>
    </row>
    <row r="643" spans="2:7">
      <c r="B643" s="29">
        <v>637</v>
      </c>
      <c r="C643" s="26"/>
      <c r="D643" s="26"/>
      <c r="E643" s="26"/>
      <c r="F643" s="26"/>
      <c r="G643" s="26"/>
    </row>
    <row r="644" spans="2:7">
      <c r="B644" s="29">
        <v>638</v>
      </c>
      <c r="C644" s="26"/>
      <c r="D644" s="26"/>
      <c r="E644" s="26"/>
      <c r="F644" s="26"/>
      <c r="G644" s="26"/>
    </row>
    <row r="645" spans="2:7">
      <c r="B645" s="29">
        <v>639</v>
      </c>
      <c r="C645" s="26">
        <v>21.3</v>
      </c>
      <c r="D645" s="33">
        <f>Mode1_Data_analysis!D645</f>
        <v>0.107385804</v>
      </c>
      <c r="E645" s="33">
        <f>Mode1_Data_analysis!M645</f>
        <v>0.10735265893099062</v>
      </c>
      <c r="F645" s="33">
        <f>Mode1_Data_analysis!G645</f>
        <v>0.540009937</v>
      </c>
      <c r="G645" s="33">
        <f>Mode1_Data_analysis!O645</f>
        <v>0.53855701956556401</v>
      </c>
    </row>
    <row r="646" spans="2:7">
      <c r="B646" s="29">
        <v>640</v>
      </c>
      <c r="C646" s="26"/>
      <c r="D646" s="26"/>
      <c r="E646" s="26"/>
      <c r="F646" s="26"/>
      <c r="G646" s="26"/>
    </row>
    <row r="647" spans="2:7">
      <c r="B647" s="29">
        <v>641</v>
      </c>
      <c r="C647" s="26"/>
      <c r="D647" s="26"/>
      <c r="E647" s="26"/>
      <c r="F647" s="26"/>
      <c r="G647" s="26"/>
    </row>
    <row r="648" spans="2:7">
      <c r="B648" s="29">
        <v>642</v>
      </c>
      <c r="C648" s="33">
        <v>21.4</v>
      </c>
      <c r="D648" s="26">
        <f>Mode1_Data_analysis!D648</f>
        <v>0.1014374567</v>
      </c>
      <c r="E648" s="26">
        <f>Mode1_Data_analysis!M648</f>
        <v>0.10059408121445759</v>
      </c>
      <c r="F648" s="26">
        <f>Mode1_Data_analysis!G648</f>
        <v>0.54736450879999998</v>
      </c>
      <c r="G648" s="26">
        <f>Mode1_Data_analysis!O648</f>
        <v>0.54634312072432956</v>
      </c>
    </row>
    <row r="649" spans="2:7">
      <c r="B649" s="29">
        <v>643</v>
      </c>
      <c r="C649" s="26"/>
      <c r="D649" s="26"/>
      <c r="E649" s="26"/>
      <c r="F649" s="26"/>
      <c r="G649" s="26"/>
    </row>
    <row r="650" spans="2:7">
      <c r="B650" s="29">
        <v>644</v>
      </c>
      <c r="C650" s="26"/>
      <c r="D650" s="26"/>
      <c r="E650" s="26"/>
      <c r="F650" s="26"/>
      <c r="G650" s="26"/>
    </row>
    <row r="651" spans="2:7">
      <c r="B651" s="29">
        <v>645</v>
      </c>
      <c r="C651" s="26">
        <v>21.5</v>
      </c>
      <c r="D651" s="33">
        <f>Mode1_Data_analysis!D651</f>
        <v>9.9454797060000003E-2</v>
      </c>
      <c r="E651" s="33">
        <f>Mode1_Data_analysis!M651</f>
        <v>9.7631020119904779E-2</v>
      </c>
      <c r="F651" s="33">
        <f>Mode1_Data_analysis!G651</f>
        <v>0.55386594649999998</v>
      </c>
      <c r="G651" s="33">
        <f>Mode1_Data_analysis!O651</f>
        <v>0.55336400160550314</v>
      </c>
    </row>
    <row r="652" spans="2:7">
      <c r="B652" s="29">
        <v>646</v>
      </c>
      <c r="C652" s="26"/>
      <c r="D652" s="26"/>
      <c r="E652" s="26"/>
      <c r="F652" s="26"/>
      <c r="G652" s="26"/>
    </row>
    <row r="653" spans="2:7">
      <c r="B653" s="29">
        <v>647</v>
      </c>
      <c r="C653" s="26"/>
      <c r="D653" s="26"/>
      <c r="E653" s="26"/>
      <c r="F653" s="26"/>
      <c r="G653" s="26"/>
    </row>
    <row r="654" spans="2:7">
      <c r="B654" s="29">
        <v>648</v>
      </c>
      <c r="C654" s="26">
        <v>21.6</v>
      </c>
      <c r="D654" s="26">
        <f>Mode1_Data_analysis!D654</f>
        <v>0.10137086870000001</v>
      </c>
      <c r="E654" s="26">
        <f>Mode1_Data_analysis!M654</f>
        <v>9.8821552256002212E-2</v>
      </c>
      <c r="F654" s="26">
        <f>Mode1_Data_analysis!G654</f>
        <v>0.559012383</v>
      </c>
      <c r="G654" s="26">
        <f>Mode1_Data_analysis!O654</f>
        <v>0.55903540615841818</v>
      </c>
    </row>
    <row r="655" spans="2:7">
      <c r="B655" s="29">
        <v>649</v>
      </c>
      <c r="C655" s="26"/>
      <c r="D655" s="26"/>
      <c r="E655" s="26"/>
      <c r="F655" s="26"/>
      <c r="G655" s="26"/>
    </row>
    <row r="656" spans="2:7">
      <c r="B656" s="29">
        <v>650</v>
      </c>
      <c r="C656" s="26"/>
      <c r="D656" s="26"/>
      <c r="E656" s="26"/>
      <c r="F656" s="26"/>
      <c r="G656" s="26"/>
    </row>
    <row r="657" spans="2:7">
      <c r="B657" s="29">
        <v>651</v>
      </c>
      <c r="C657" s="33">
        <v>21.7</v>
      </c>
      <c r="D657" s="33">
        <f>Mode1_Data_analysis!D657</f>
        <v>0.1073301919</v>
      </c>
      <c r="E657" s="33">
        <f>Mode1_Data_analysis!M657</f>
        <v>0.10418590153895804</v>
      </c>
      <c r="F657" s="33">
        <f>Mode1_Data_analysis!G657</f>
        <v>0.56250837350000005</v>
      </c>
      <c r="G657" s="33">
        <f>Mode1_Data_analysis!O657</f>
        <v>0.56295463192100992</v>
      </c>
    </row>
    <row r="658" spans="2:7">
      <c r="B658" s="29">
        <v>652</v>
      </c>
      <c r="C658" s="26"/>
      <c r="D658" s="26"/>
      <c r="E658" s="26"/>
      <c r="F658" s="26"/>
      <c r="G658" s="26"/>
    </row>
    <row r="659" spans="2:7">
      <c r="B659" s="29">
        <v>653</v>
      </c>
      <c r="C659" s="26"/>
      <c r="D659" s="26"/>
      <c r="E659" s="26"/>
      <c r="F659" s="26"/>
      <c r="G659" s="26"/>
    </row>
    <row r="660" spans="2:7">
      <c r="B660" s="29">
        <v>654</v>
      </c>
      <c r="C660" s="26">
        <v>21.8</v>
      </c>
      <c r="D660" s="26">
        <f>Mode1_Data_analysis!D660</f>
        <v>0.1168724005</v>
      </c>
      <c r="E660" s="26">
        <f>Mode1_Data_analysis!M660</f>
        <v>0.11339713979079001</v>
      </c>
      <c r="F660" s="26">
        <f>Mode1_Data_analysis!G660</f>
        <v>0.56412474270000001</v>
      </c>
      <c r="G660" s="26">
        <f>Mode1_Data_analysis!O660</f>
        <v>0.56493114845211401</v>
      </c>
    </row>
    <row r="661" spans="2:7">
      <c r="B661" s="29">
        <v>655</v>
      </c>
      <c r="C661" s="26"/>
      <c r="D661" s="26"/>
      <c r="E661" s="26"/>
      <c r="F661" s="26"/>
      <c r="G661" s="26"/>
    </row>
    <row r="662" spans="2:7">
      <c r="B662" s="29">
        <v>656</v>
      </c>
      <c r="C662" s="26"/>
      <c r="D662" s="26"/>
      <c r="E662" s="26"/>
      <c r="F662" s="26"/>
      <c r="G662" s="26"/>
    </row>
    <row r="663" spans="2:7">
      <c r="B663" s="29">
        <v>657</v>
      </c>
      <c r="C663" s="26">
        <v>21.9</v>
      </c>
      <c r="D663" s="33">
        <f>Mode1_Data_analysis!D663</f>
        <v>0.12930867039999999</v>
      </c>
      <c r="E663" s="33">
        <f>Mode1_Data_analysis!M663</f>
        <v>0.1258020450307096</v>
      </c>
      <c r="F663" s="33">
        <f>Mode1_Data_analysis!G663</f>
        <v>0.56399956600000001</v>
      </c>
      <c r="G663" s="33">
        <f>Mode1_Data_analysis!O663</f>
        <v>0.56499458174574257</v>
      </c>
    </row>
    <row r="664" spans="2:7">
      <c r="B664" s="29">
        <v>658</v>
      </c>
      <c r="C664" s="26"/>
      <c r="D664" s="26"/>
      <c r="E664" s="26"/>
      <c r="F664" s="26"/>
      <c r="G664" s="26"/>
    </row>
    <row r="665" spans="2:7">
      <c r="B665" s="29">
        <v>659</v>
      </c>
      <c r="C665" s="26"/>
      <c r="D665" s="26"/>
      <c r="E665" s="26"/>
      <c r="F665" s="26"/>
      <c r="G665" s="26"/>
    </row>
    <row r="666" spans="2:7">
      <c r="B666" s="29">
        <v>660</v>
      </c>
      <c r="C666" s="33">
        <v>22</v>
      </c>
      <c r="D666" s="26">
        <f>Mode1_Data_analysis!D666</f>
        <v>0.1439211675</v>
      </c>
      <c r="E666" s="26">
        <f>Mode1_Data_analysis!M666</f>
        <v>0.1404707060762721</v>
      </c>
      <c r="F666" s="26">
        <f>Mode1_Data_analysis!G666</f>
        <v>0.56193625650000001</v>
      </c>
      <c r="G666" s="26">
        <f>Mode1_Data_analysis!O666</f>
        <v>0.5633798683426785</v>
      </c>
    </row>
    <row r="667" spans="2:7">
      <c r="B667" s="29">
        <v>661</v>
      </c>
      <c r="C667" s="26"/>
      <c r="D667" s="26"/>
      <c r="E667" s="26"/>
      <c r="F667" s="26"/>
      <c r="G667" s="26"/>
    </row>
    <row r="668" spans="2:7">
      <c r="B668" s="29">
        <v>662</v>
      </c>
      <c r="C668" s="26"/>
      <c r="D668" s="26"/>
      <c r="E668" s="26"/>
      <c r="F668" s="26"/>
      <c r="G668" s="26"/>
    </row>
    <row r="669" spans="2:7">
      <c r="B669" s="29">
        <v>663</v>
      </c>
      <c r="C669" s="26">
        <v>22.1</v>
      </c>
      <c r="D669" s="33">
        <f>Mode1_Data_analysis!D669</f>
        <v>0.1592889063</v>
      </c>
      <c r="E669" s="33">
        <f>Mode1_Data_analysis!M669</f>
        <v>0.15627086316943495</v>
      </c>
      <c r="F669" s="33">
        <f>Mode1_Data_analysis!G669</f>
        <v>0.55898823230000005</v>
      </c>
      <c r="G669" s="33">
        <f>Mode1_Data_analysis!O669</f>
        <v>0.56049165200299311</v>
      </c>
    </row>
    <row r="670" spans="2:7">
      <c r="B670" s="29">
        <v>664</v>
      </c>
      <c r="C670" s="26"/>
      <c r="D670" s="26"/>
      <c r="E670" s="26"/>
      <c r="F670" s="26"/>
      <c r="G670" s="26"/>
    </row>
    <row r="671" spans="2:7">
      <c r="B671" s="29">
        <v>665</v>
      </c>
      <c r="C671" s="26"/>
      <c r="D671" s="26"/>
      <c r="E671" s="26"/>
      <c r="F671" s="26"/>
      <c r="G671" s="26"/>
    </row>
    <row r="672" spans="2:7">
      <c r="B672" s="29">
        <v>666</v>
      </c>
      <c r="C672" s="26">
        <v>22.2</v>
      </c>
      <c r="D672" s="26">
        <f>Mode1_Data_analysis!D672</f>
        <v>0.1744449304</v>
      </c>
      <c r="E672" s="26">
        <f>Mode1_Data_analysis!M672</f>
        <v>0.17196071651476122</v>
      </c>
      <c r="F672" s="26">
        <f>Mode1_Data_analysis!G672</f>
        <v>0.55558521090000001</v>
      </c>
      <c r="G672" s="26">
        <f>Mode1_Data_analysis!O672</f>
        <v>0.55685203186800802</v>
      </c>
    </row>
    <row r="673" spans="2:7">
      <c r="B673" s="29">
        <v>667</v>
      </c>
      <c r="C673" s="26"/>
      <c r="D673" s="26"/>
      <c r="E673" s="26"/>
      <c r="F673" s="26"/>
      <c r="G673" s="26"/>
    </row>
    <row r="674" spans="2:7">
      <c r="B674" s="29">
        <v>668</v>
      </c>
      <c r="C674" s="26"/>
      <c r="D674" s="26"/>
      <c r="E674" s="26"/>
      <c r="F674" s="26"/>
      <c r="G674" s="26"/>
    </row>
    <row r="675" spans="2:7">
      <c r="B675" s="29">
        <v>669</v>
      </c>
      <c r="C675" s="33">
        <v>22.3</v>
      </c>
      <c r="D675" s="33">
        <f>Mode1_Data_analysis!D675</f>
        <v>0.18781689870000001</v>
      </c>
      <c r="E675" s="33">
        <f>Mode1_Data_analysis!M675</f>
        <v>0.18629222668226231</v>
      </c>
      <c r="F675" s="33">
        <f>Mode1_Data_analysis!G675</f>
        <v>0.55188827650000005</v>
      </c>
      <c r="G675" s="33">
        <f>Mode1_Data_analysis!O675</f>
        <v>0.55303737756304905</v>
      </c>
    </row>
    <row r="676" spans="2:7">
      <c r="B676" s="29">
        <v>670</v>
      </c>
      <c r="C676" s="26"/>
      <c r="D676" s="26"/>
      <c r="E676" s="26"/>
      <c r="F676" s="26"/>
      <c r="G676" s="26"/>
    </row>
    <row r="677" spans="2:7">
      <c r="B677" s="29">
        <v>671</v>
      </c>
      <c r="C677" s="26"/>
      <c r="D677" s="26"/>
      <c r="E677" s="26"/>
      <c r="F677" s="26"/>
      <c r="G677" s="26"/>
    </row>
    <row r="678" spans="2:7">
      <c r="B678" s="29">
        <v>672</v>
      </c>
      <c r="C678" s="26">
        <v>22.4</v>
      </c>
      <c r="D678" s="26">
        <f>Mode1_Data_analysis!D678</f>
        <v>0.19876050989999999</v>
      </c>
      <c r="E678" s="26">
        <f>Mode1_Data_analysis!M678</f>
        <v>0.19811593202938343</v>
      </c>
      <c r="F678" s="26">
        <f>Mode1_Data_analysis!G678</f>
        <v>0.54885276370000002</v>
      </c>
      <c r="G678" s="26">
        <f>Mode1_Data_analysis!O678</f>
        <v>0.54961095008213789</v>
      </c>
    </row>
    <row r="679" spans="2:7">
      <c r="B679" s="29">
        <v>673</v>
      </c>
      <c r="C679" s="26"/>
      <c r="D679" s="26"/>
      <c r="E679" s="26"/>
      <c r="F679" s="26"/>
      <c r="G679" s="26"/>
    </row>
    <row r="680" spans="2:7">
      <c r="B680" s="29">
        <v>674</v>
      </c>
      <c r="C680" s="26"/>
      <c r="D680" s="26"/>
      <c r="E680" s="26"/>
      <c r="F680" s="26"/>
      <c r="G680" s="26"/>
    </row>
    <row r="681" spans="2:7">
      <c r="B681" s="29">
        <v>675</v>
      </c>
      <c r="C681" s="26">
        <v>22.5</v>
      </c>
      <c r="D681" s="33">
        <f>Mode1_Data_analysis!D681</f>
        <v>0.20609708290000001</v>
      </c>
      <c r="E681" s="33">
        <f>Mode1_Data_analysis!M681</f>
        <v>0.20647811338198419</v>
      </c>
      <c r="F681" s="33">
        <f>Mode1_Data_analysis!G681</f>
        <v>0.54663907060000005</v>
      </c>
      <c r="G681" s="33">
        <f>Mode1_Data_analysis!O681</f>
        <v>0.54705841143523859</v>
      </c>
    </row>
    <row r="682" spans="2:7">
      <c r="B682" s="29">
        <v>676</v>
      </c>
      <c r="C682" s="26"/>
      <c r="D682" s="26"/>
      <c r="E682" s="26"/>
      <c r="F682" s="26"/>
      <c r="G682" s="26"/>
    </row>
    <row r="683" spans="2:7">
      <c r="B683" s="29">
        <v>677</v>
      </c>
      <c r="C683" s="26"/>
      <c r="D683" s="26"/>
      <c r="E683" s="26"/>
      <c r="F683" s="26"/>
      <c r="G683" s="26"/>
    </row>
    <row r="684" spans="2:7">
      <c r="B684" s="29">
        <v>678</v>
      </c>
      <c r="C684" s="33">
        <v>22.6</v>
      </c>
      <c r="D684" s="26">
        <f>Mode1_Data_analysis!D684</f>
        <v>0.20929933619999999</v>
      </c>
      <c r="E684" s="26">
        <f>Mode1_Data_analysis!M684</f>
        <v>0.21070176646320787</v>
      </c>
      <c r="F684" s="26">
        <f>Mode1_Data_analysis!G684</f>
        <v>0.54579046630000005</v>
      </c>
      <c r="G684" s="26">
        <f>Mode1_Data_analysis!O684</f>
        <v>0.54573294132974137</v>
      </c>
    </row>
    <row r="685" spans="2:7">
      <c r="B685" s="29">
        <v>679</v>
      </c>
      <c r="C685" s="26"/>
      <c r="D685" s="26"/>
      <c r="E685" s="26"/>
      <c r="F685" s="26"/>
      <c r="G685" s="26"/>
    </row>
    <row r="686" spans="2:7">
      <c r="B686" s="29">
        <v>680</v>
      </c>
      <c r="C686" s="26"/>
      <c r="D686" s="26"/>
      <c r="E686" s="26"/>
      <c r="F686" s="26"/>
      <c r="G686" s="26"/>
    </row>
    <row r="687" spans="2:7">
      <c r="B687" s="29">
        <v>681</v>
      </c>
      <c r="C687" s="26">
        <v>22.7</v>
      </c>
      <c r="D687" s="33">
        <f>Mode1_Data_analysis!D687</f>
        <v>0.20814848690000001</v>
      </c>
      <c r="E687" s="33">
        <f>Mode1_Data_analysis!M687</f>
        <v>0.21044424361701897</v>
      </c>
      <c r="F687" s="33">
        <f>Mode1_Data_analysis!G687</f>
        <v>0.5462829589</v>
      </c>
      <c r="G687" s="33">
        <f>Mode1_Data_analysis!O687</f>
        <v>0.54581564515447367</v>
      </c>
    </row>
    <row r="688" spans="2:7">
      <c r="B688" s="29">
        <v>682</v>
      </c>
      <c r="C688" s="26"/>
      <c r="D688" s="26"/>
      <c r="E688" s="26"/>
      <c r="F688" s="26"/>
      <c r="G688" s="26"/>
    </row>
    <row r="689" spans="2:7">
      <c r="B689" s="29">
        <v>683</v>
      </c>
      <c r="C689" s="26"/>
      <c r="D689" s="26"/>
      <c r="E689" s="26"/>
      <c r="F689" s="26"/>
      <c r="G689" s="26"/>
    </row>
    <row r="690" spans="2:7">
      <c r="B690" s="29">
        <v>684</v>
      </c>
      <c r="C690" s="26">
        <v>22.8</v>
      </c>
      <c r="D690" s="26">
        <f>Mode1_Data_analysis!D690</f>
        <v>0.20254555969999999</v>
      </c>
      <c r="E690" s="26">
        <f>Mode1_Data_analysis!M690</f>
        <v>0.20572647309372993</v>
      </c>
      <c r="F690" s="26">
        <f>Mode1_Data_analysis!G690</f>
        <v>0.54801795769999995</v>
      </c>
      <c r="G690" s="26">
        <f>Mode1_Data_analysis!O690</f>
        <v>0.54729533892348237</v>
      </c>
    </row>
    <row r="691" spans="2:7">
      <c r="B691" s="29">
        <v>685</v>
      </c>
      <c r="C691" s="26"/>
      <c r="D691" s="26"/>
      <c r="E691" s="26"/>
      <c r="F691" s="26"/>
      <c r="G691" s="26"/>
    </row>
    <row r="692" spans="2:7">
      <c r="B692" s="29">
        <v>686</v>
      </c>
      <c r="C692" s="26"/>
      <c r="D692" s="26"/>
      <c r="E692" s="26"/>
      <c r="F692" s="26"/>
      <c r="G692" s="26"/>
    </row>
    <row r="693" spans="2:7">
      <c r="B693" s="29">
        <v>687</v>
      </c>
      <c r="C693" s="33">
        <v>22.9</v>
      </c>
      <c r="D693" s="33">
        <f>Mode1_Data_analysis!D693</f>
        <v>0.1930802529</v>
      </c>
      <c r="E693" s="33">
        <f>Mode1_Data_analysis!M693</f>
        <v>0.19693117202750623</v>
      </c>
      <c r="F693" s="33">
        <f>Mode1_Data_analysis!G693</f>
        <v>0.55086294420000004</v>
      </c>
      <c r="G693" s="33">
        <f>Mode1_Data_analysis!O693</f>
        <v>0.54996979316147732</v>
      </c>
    </row>
    <row r="694" spans="2:7">
      <c r="B694" s="29">
        <v>688</v>
      </c>
      <c r="C694" s="26"/>
      <c r="D694" s="26"/>
      <c r="E694" s="26"/>
      <c r="F694" s="26"/>
      <c r="G694" s="26"/>
    </row>
    <row r="695" spans="2:7">
      <c r="B695" s="29">
        <v>689</v>
      </c>
      <c r="C695" s="26"/>
      <c r="D695" s="26"/>
      <c r="E695" s="26"/>
      <c r="F695" s="26"/>
      <c r="G695" s="26"/>
    </row>
    <row r="696" spans="2:7">
      <c r="B696" s="29">
        <v>690</v>
      </c>
      <c r="C696" s="26">
        <v>23</v>
      </c>
      <c r="D696" s="26">
        <f>Mode1_Data_analysis!D696</f>
        <v>0.1807110519</v>
      </c>
      <c r="E696" s="26">
        <f>Mode1_Data_analysis!M696</f>
        <v>0.18477021127871066</v>
      </c>
      <c r="F696" s="26">
        <f>Mode1_Data_analysis!G696</f>
        <v>0.55448590779999996</v>
      </c>
      <c r="G696" s="26">
        <f>Mode1_Data_analysis!O696</f>
        <v>0.55346830783207268</v>
      </c>
    </row>
    <row r="697" spans="2:7">
      <c r="B697" s="29">
        <v>691</v>
      </c>
      <c r="C697" s="26"/>
      <c r="D697" s="26"/>
      <c r="E697" s="26"/>
      <c r="F697" s="26"/>
      <c r="G697" s="26"/>
    </row>
    <row r="698" spans="2:7">
      <c r="B698" s="29">
        <v>692</v>
      </c>
      <c r="C698" s="26"/>
      <c r="D698" s="26"/>
      <c r="E698" s="26"/>
      <c r="F698" s="26"/>
      <c r="G698" s="26"/>
    </row>
    <row r="699" spans="2:7">
      <c r="B699" s="29">
        <v>693</v>
      </c>
      <c r="C699" s="26">
        <v>23.1</v>
      </c>
      <c r="D699" s="33">
        <f>Mode1_Data_analysis!D699</f>
        <v>0.1663521251</v>
      </c>
      <c r="E699" s="33">
        <f>Mode1_Data_analysis!M699</f>
        <v>0.17022401801269665</v>
      </c>
      <c r="F699" s="33">
        <f>Mode1_Data_analysis!G699</f>
        <v>0.55813830019999999</v>
      </c>
      <c r="G699" s="33">
        <f>Mode1_Data_analysis!O699</f>
        <v>0.55729329318589671</v>
      </c>
    </row>
    <row r="700" spans="2:7">
      <c r="B700" s="29">
        <v>694</v>
      </c>
      <c r="C700" s="26"/>
      <c r="D700" s="26"/>
      <c r="E700" s="26"/>
      <c r="F700" s="26"/>
      <c r="G700" s="26"/>
    </row>
    <row r="701" spans="2:7">
      <c r="B701" s="29">
        <v>695</v>
      </c>
      <c r="C701" s="26"/>
      <c r="D701" s="26"/>
      <c r="E701" s="26"/>
      <c r="F701" s="26"/>
      <c r="G701" s="26"/>
    </row>
    <row r="702" spans="2:7">
      <c r="B702" s="29">
        <v>696</v>
      </c>
      <c r="C702" s="33">
        <v>23.2</v>
      </c>
      <c r="D702" s="26">
        <f>Mode1_Data_analysis!D702</f>
        <v>0.15117173619999999</v>
      </c>
      <c r="E702" s="26">
        <f>Mode1_Data_analysis!M702</f>
        <v>0.15445836803814936</v>
      </c>
      <c r="F702" s="26">
        <f>Mode1_Data_analysis!G702</f>
        <v>0.56115984299999999</v>
      </c>
      <c r="G702" s="26">
        <f>Mode1_Data_analysis!O702</f>
        <v>0.56087656447316292</v>
      </c>
    </row>
    <row r="703" spans="2:7">
      <c r="B703" s="29">
        <v>697</v>
      </c>
      <c r="C703" s="26"/>
      <c r="D703" s="26"/>
      <c r="E703" s="26"/>
      <c r="F703" s="26"/>
      <c r="G703" s="26"/>
    </row>
    <row r="704" spans="2:7">
      <c r="B704" s="29">
        <v>698</v>
      </c>
      <c r="C704" s="26"/>
      <c r="D704" s="26"/>
      <c r="E704" s="26"/>
      <c r="F704" s="26"/>
      <c r="G704" s="26"/>
    </row>
    <row r="705" spans="2:7">
      <c r="B705" s="29">
        <v>699</v>
      </c>
      <c r="C705" s="26">
        <v>23.3</v>
      </c>
      <c r="D705" s="33">
        <f>Mode1_Data_analysis!D705</f>
        <v>0.1360498611</v>
      </c>
      <c r="E705" s="33">
        <f>Mode1_Data_analysis!M705</f>
        <v>0.13872590141137092</v>
      </c>
      <c r="F705" s="33">
        <f>Mode1_Data_analysis!G705</f>
        <v>0.56348137109999996</v>
      </c>
      <c r="G705" s="33">
        <f>Mode1_Data_analysis!O705</f>
        <v>0.56364451711932162</v>
      </c>
    </row>
    <row r="706" spans="2:7">
      <c r="B706" s="29">
        <v>700</v>
      </c>
      <c r="C706" s="26"/>
      <c r="D706" s="26"/>
      <c r="E706" s="26"/>
      <c r="F706" s="26"/>
      <c r="G706" s="26"/>
    </row>
    <row r="707" spans="2:7">
      <c r="B707" s="29">
        <v>701</v>
      </c>
      <c r="C707" s="26"/>
      <c r="D707" s="26"/>
      <c r="E707" s="26"/>
      <c r="F707" s="26"/>
      <c r="G707" s="26"/>
    </row>
    <row r="708" spans="2:7">
      <c r="B708" s="29">
        <v>702</v>
      </c>
      <c r="C708" s="26">
        <v>23.4</v>
      </c>
      <c r="D708" s="26">
        <f>Mode1_Data_analysis!D708</f>
        <v>0.1226817216</v>
      </c>
      <c r="E708" s="26">
        <f>Mode1_Data_analysis!M708</f>
        <v>0.12426101311074902</v>
      </c>
      <c r="F708" s="26">
        <f>Mode1_Data_analysis!G708</f>
        <v>0.56428490539999998</v>
      </c>
      <c r="G708" s="26">
        <f>Mode1_Data_analysis!O708</f>
        <v>0.56508538718730461</v>
      </c>
    </row>
    <row r="709" spans="2:7">
      <c r="B709" s="29">
        <v>703</v>
      </c>
      <c r="C709" s="26"/>
      <c r="D709" s="26"/>
      <c r="E709" s="26"/>
      <c r="F709" s="26"/>
      <c r="G709" s="26"/>
    </row>
    <row r="710" spans="2:7">
      <c r="B710" s="29">
        <v>704</v>
      </c>
      <c r="C710" s="26"/>
      <c r="D710" s="26"/>
      <c r="E710" s="26"/>
      <c r="F710" s="26"/>
      <c r="G710" s="26"/>
    </row>
    <row r="711" spans="2:7">
      <c r="B711" s="29">
        <v>705</v>
      </c>
      <c r="C711" s="33">
        <v>23.5</v>
      </c>
      <c r="D711" s="33">
        <f>Mode1_Data_analysis!D711</f>
        <v>0.111832032</v>
      </c>
      <c r="E711" s="33">
        <f>Mode1_Data_analysis!M711</f>
        <v>0.11217730815970135</v>
      </c>
      <c r="F711" s="33">
        <f>Mode1_Data_analysis!G711</f>
        <v>0.56358481400000005</v>
      </c>
      <c r="G711" s="33">
        <f>Mode1_Data_analysis!O711</f>
        <v>0.56481151741167923</v>
      </c>
    </row>
    <row r="712" spans="2:7">
      <c r="B712" s="29">
        <v>706</v>
      </c>
      <c r="C712" s="26"/>
      <c r="D712" s="26"/>
      <c r="E712" s="26"/>
      <c r="F712" s="26"/>
      <c r="G712" s="26"/>
    </row>
    <row r="713" spans="2:7">
      <c r="B713" s="29">
        <v>707</v>
      </c>
      <c r="C713" s="26"/>
      <c r="D713" s="26"/>
      <c r="E713" s="26"/>
      <c r="F713" s="26"/>
      <c r="G713" s="26"/>
    </row>
    <row r="714" spans="2:7">
      <c r="B714" s="29">
        <v>708</v>
      </c>
      <c r="C714" s="26">
        <v>23.6</v>
      </c>
      <c r="D714" s="26">
        <f>Mode1_Data_analysis!D714</f>
        <v>0.1043422614</v>
      </c>
      <c r="E714" s="26">
        <f>Mode1_Data_analysis!M714</f>
        <v>0.10337652157728958</v>
      </c>
      <c r="F714" s="26">
        <f>Mode1_Data_analysis!G714</f>
        <v>0.56091900240000003</v>
      </c>
      <c r="G714" s="26">
        <f>Mode1_Data_analysis!O714</f>
        <v>0.56260997353415787</v>
      </c>
    </row>
    <row r="715" spans="2:7">
      <c r="B715" s="29">
        <v>709</v>
      </c>
      <c r="C715" s="26"/>
      <c r="D715" s="26"/>
      <c r="E715" s="26"/>
      <c r="F715" s="26"/>
      <c r="G715" s="26"/>
    </row>
    <row r="716" spans="2:7">
      <c r="B716" s="29">
        <v>710</v>
      </c>
      <c r="C716" s="26"/>
      <c r="D716" s="26"/>
      <c r="E716" s="26"/>
      <c r="F716" s="26"/>
      <c r="G716" s="26"/>
    </row>
    <row r="717" spans="2:7">
      <c r="B717" s="29">
        <v>711</v>
      </c>
      <c r="C717" s="26">
        <v>23.7</v>
      </c>
      <c r="D717" s="33">
        <f>Mode1_Data_analysis!D717</f>
        <v>0.1006871215</v>
      </c>
      <c r="E717" s="33">
        <f>Mode1_Data_analysis!M717</f>
        <v>9.8476717857630194E-2</v>
      </c>
      <c r="F717" s="33">
        <f>Mode1_Data_analysis!G717</f>
        <v>0.55648959769999995</v>
      </c>
      <c r="G717" s="33">
        <f>Mode1_Data_analysis!O717</f>
        <v>0.55847595165250419</v>
      </c>
    </row>
    <row r="718" spans="2:7">
      <c r="B718" s="29">
        <v>712</v>
      </c>
      <c r="C718" s="26"/>
      <c r="D718" s="26"/>
      <c r="E718" s="26"/>
      <c r="F718" s="26"/>
      <c r="G718" s="26"/>
    </row>
    <row r="719" spans="2:7">
      <c r="B719" s="29">
        <v>713</v>
      </c>
      <c r="C719" s="26"/>
      <c r="D719" s="26"/>
      <c r="E719" s="26"/>
      <c r="F719" s="26"/>
      <c r="G719" s="26"/>
    </row>
    <row r="720" spans="2:7">
      <c r="B720" s="29">
        <v>714</v>
      </c>
      <c r="C720" s="33">
        <v>23.8</v>
      </c>
      <c r="D720" s="26">
        <f>Mode1_Data_analysis!D720</f>
        <v>0.1007362799</v>
      </c>
      <c r="E720" s="26">
        <f>Mode1_Data_analysis!M720</f>
        <v>9.7765804992968483E-2</v>
      </c>
      <c r="F720" s="26">
        <f>Mode1_Data_analysis!G720</f>
        <v>0.5502902234</v>
      </c>
      <c r="G720" s="26">
        <f>Mode1_Data_analysis!O720</f>
        <v>0.55262508157088552</v>
      </c>
    </row>
    <row r="721" spans="2:7">
      <c r="B721" s="29">
        <v>715</v>
      </c>
      <c r="C721" s="26"/>
      <c r="D721" s="26"/>
      <c r="E721" s="26"/>
      <c r="F721" s="26"/>
      <c r="G721" s="26"/>
    </row>
    <row r="722" spans="2:7">
      <c r="B722" s="29">
        <v>716</v>
      </c>
      <c r="C722" s="26"/>
      <c r="D722" s="26"/>
      <c r="E722" s="26"/>
      <c r="F722" s="26"/>
      <c r="G722" s="26"/>
    </row>
    <row r="723" spans="2:7">
      <c r="B723" s="29">
        <v>717</v>
      </c>
      <c r="C723" s="26">
        <v>23.9</v>
      </c>
      <c r="D723" s="33">
        <f>Mode1_Data_analysis!D723</f>
        <v>0.1049650476</v>
      </c>
      <c r="E723" s="33">
        <f>Mode1_Data_analysis!M723</f>
        <v>0.10118409010606613</v>
      </c>
      <c r="F723" s="33">
        <f>Mode1_Data_analysis!G723</f>
        <v>0.54325360089999997</v>
      </c>
      <c r="G723" s="33">
        <f>Mode1_Data_analysis!O723</f>
        <v>0.54548280439670693</v>
      </c>
    </row>
    <row r="724" spans="2:7">
      <c r="B724" s="29">
        <v>718</v>
      </c>
      <c r="C724" s="26"/>
      <c r="D724" s="26"/>
      <c r="E724" s="26"/>
      <c r="F724" s="26"/>
      <c r="G724" s="26"/>
    </row>
    <row r="725" spans="2:7">
      <c r="B725" s="29">
        <v>719</v>
      </c>
      <c r="C725" s="26"/>
      <c r="D725" s="26"/>
      <c r="E725" s="26"/>
      <c r="F725" s="26"/>
      <c r="G725" s="26"/>
    </row>
    <row r="726" spans="2:7">
      <c r="B726" s="29">
        <v>720</v>
      </c>
      <c r="C726" s="26">
        <v>24</v>
      </c>
      <c r="D726" s="26">
        <f>Mode1_Data_analysis!D726</f>
        <v>0.1124713317</v>
      </c>
      <c r="E726" s="26">
        <f>Mode1_Data_analysis!M726</f>
        <v>0.10833698084590718</v>
      </c>
      <c r="F726" s="26">
        <f>Mode1_Data_analysis!G726</f>
        <v>0.53569122989999995</v>
      </c>
      <c r="G726" s="26">
        <f>Mode1_Data_analysis!O726</f>
        <v>0.53765128464797651</v>
      </c>
    </row>
    <row r="727" spans="2:7">
      <c r="B727" s="29">
        <v>721</v>
      </c>
      <c r="C727" s="26"/>
      <c r="D727" s="26"/>
      <c r="E727" s="26"/>
      <c r="F727" s="26"/>
      <c r="G727" s="26"/>
    </row>
    <row r="728" spans="2:7">
      <c r="B728" s="29">
        <v>722</v>
      </c>
      <c r="C728" s="26"/>
      <c r="D728" s="26"/>
      <c r="E728" s="26"/>
      <c r="F728" s="26"/>
      <c r="G728" s="26"/>
    </row>
    <row r="729" spans="2:7">
      <c r="B729" s="29">
        <v>723</v>
      </c>
      <c r="C729" s="33">
        <v>24.1</v>
      </c>
      <c r="D729" s="33">
        <f>Mode1_Data_analysis!D729</f>
        <v>0.122711921</v>
      </c>
      <c r="E729" s="33">
        <f>Mode1_Data_analysis!M729</f>
        <v>0.11853623980268532</v>
      </c>
      <c r="F729" s="33">
        <f>Mode1_Data_analysis!G729</f>
        <v>0.52831037030000005</v>
      </c>
      <c r="G729" s="33">
        <f>Mode1_Data_analysis!O729</f>
        <v>0.52985658594133722</v>
      </c>
    </row>
    <row r="730" spans="2:7">
      <c r="B730" s="29">
        <v>724</v>
      </c>
      <c r="C730" s="26"/>
      <c r="D730" s="26"/>
      <c r="E730" s="26"/>
      <c r="F730" s="26"/>
      <c r="G730" s="26"/>
    </row>
    <row r="731" spans="2:7">
      <c r="B731" s="29">
        <v>725</v>
      </c>
      <c r="C731" s="26"/>
      <c r="D731" s="26"/>
      <c r="E731" s="26"/>
      <c r="F731" s="26"/>
      <c r="G731" s="26"/>
    </row>
    <row r="732" spans="2:7">
      <c r="B732" s="29">
        <v>726</v>
      </c>
      <c r="C732" s="26">
        <v>24.2</v>
      </c>
      <c r="D732" s="26">
        <f>Mode1_Data_analysis!D732</f>
        <v>0.13482788470000001</v>
      </c>
      <c r="E732" s="26">
        <f>Mode1_Data_analysis!M732</f>
        <v>0.13086567458791504</v>
      </c>
      <c r="F732" s="26">
        <f>Mode1_Data_analysis!G732</f>
        <v>0.5219408995</v>
      </c>
      <c r="G732" s="26">
        <f>Mode1_Data_analysis!O732</f>
        <v>0.52288087251118598</v>
      </c>
    </row>
    <row r="733" spans="2:7">
      <c r="B733" s="29">
        <v>727</v>
      </c>
      <c r="C733" s="26"/>
      <c r="D733" s="26"/>
      <c r="E733" s="26"/>
      <c r="F733" s="26"/>
      <c r="G733" s="26"/>
    </row>
    <row r="734" spans="2:7">
      <c r="B734" s="29">
        <v>728</v>
      </c>
      <c r="C734" s="26"/>
      <c r="D734" s="26"/>
      <c r="E734" s="26"/>
      <c r="F734" s="26"/>
      <c r="G734" s="26"/>
    </row>
    <row r="735" spans="2:7">
      <c r="B735" s="29">
        <v>729</v>
      </c>
      <c r="C735" s="26">
        <v>24.3</v>
      </c>
      <c r="D735" s="33">
        <f>Mode1_Data_analysis!D735</f>
        <v>0.1475791769</v>
      </c>
      <c r="E735" s="33">
        <f>Mode1_Data_analysis!M735</f>
        <v>0.14426502269238314</v>
      </c>
      <c r="F735" s="33">
        <f>Mode1_Data_analysis!G735</f>
        <v>0.51731217979999999</v>
      </c>
      <c r="G735" s="33">
        <f>Mode1_Data_analysis!O735</f>
        <v>0.51748599496764558</v>
      </c>
    </row>
    <row r="736" spans="2:7">
      <c r="B736" s="29">
        <v>730</v>
      </c>
      <c r="C736" s="26"/>
      <c r="D736" s="26"/>
      <c r="E736" s="26"/>
      <c r="F736" s="26"/>
      <c r="G736" s="26"/>
    </row>
    <row r="737" spans="2:7">
      <c r="B737" s="29">
        <v>731</v>
      </c>
      <c r="C737" s="26"/>
      <c r="D737" s="26"/>
      <c r="E737" s="26"/>
      <c r="F737" s="26"/>
      <c r="G737" s="26"/>
    </row>
    <row r="738" spans="2:7">
      <c r="B738" s="29">
        <v>732</v>
      </c>
      <c r="C738" s="33">
        <v>24.4</v>
      </c>
      <c r="D738" s="26">
        <f>Mode1_Data_analysis!D738</f>
        <v>0.16011904220000001</v>
      </c>
      <c r="E738" s="26">
        <f>Mode1_Data_analysis!M738</f>
        <v>0.15762425801743152</v>
      </c>
      <c r="F738" s="26">
        <f>Mode1_Data_analysis!G738</f>
        <v>0.51502871019999996</v>
      </c>
      <c r="G738" s="26">
        <f>Mode1_Data_analysis!O738</f>
        <v>0.51433581699207831</v>
      </c>
    </row>
    <row r="739" spans="2:7">
      <c r="B739" s="29">
        <v>733</v>
      </c>
      <c r="C739" s="26"/>
      <c r="D739" s="26"/>
      <c r="E739" s="26"/>
      <c r="F739" s="26"/>
      <c r="G739" s="26"/>
    </row>
    <row r="740" spans="2:7">
      <c r="B740" s="29">
        <v>734</v>
      </c>
      <c r="C740" s="26"/>
      <c r="D740" s="26"/>
      <c r="E740" s="26"/>
      <c r="F740" s="26"/>
      <c r="G740" s="26"/>
    </row>
    <row r="741" spans="2:7">
      <c r="B741" s="29">
        <v>735</v>
      </c>
      <c r="C741" s="26">
        <v>24.5</v>
      </c>
      <c r="D741" s="33">
        <f>Mode1_Data_analysis!D741</f>
        <v>0.171608656</v>
      </c>
      <c r="E741" s="33">
        <f>Mode1_Data_analysis!M741</f>
        <v>0.16987973937486592</v>
      </c>
      <c r="F741" s="33">
        <f>Mode1_Data_analysis!G741</f>
        <v>0.51554412140000005</v>
      </c>
      <c r="G741" s="33">
        <f>Mode1_Data_analysis!O741</f>
        <v>0.51392493555286756</v>
      </c>
    </row>
    <row r="742" spans="2:7">
      <c r="B742" s="29">
        <v>736</v>
      </c>
      <c r="C742" s="26"/>
      <c r="D742" s="26"/>
      <c r="E742" s="26"/>
      <c r="F742" s="26"/>
      <c r="G742" s="26"/>
    </row>
    <row r="743" spans="2:7">
      <c r="B743" s="29">
        <v>737</v>
      </c>
      <c r="C743" s="26"/>
      <c r="D743" s="26"/>
      <c r="E743" s="26"/>
      <c r="F743" s="26"/>
      <c r="G743" s="26"/>
    </row>
    <row r="744" spans="2:7">
      <c r="B744" s="29">
        <v>738</v>
      </c>
      <c r="C744" s="26">
        <v>24.6</v>
      </c>
      <c r="D744" s="26">
        <f>Mode1_Data_analysis!D744</f>
        <v>0.18056674119999999</v>
      </c>
      <c r="E744" s="26">
        <f>Mode1_Data_analysis!M744</f>
        <v>0.18010360652987939</v>
      </c>
      <c r="F744" s="26">
        <f>Mode1_Data_analysis!G744</f>
        <v>0.51871328429999997</v>
      </c>
      <c r="G744" s="26">
        <f>Mode1_Data_analysis!O744</f>
        <v>0.51652100290589364</v>
      </c>
    </row>
    <row r="745" spans="2:7">
      <c r="B745" s="29">
        <v>739</v>
      </c>
      <c r="C745" s="26"/>
      <c r="D745" s="26"/>
      <c r="E745" s="26"/>
      <c r="F745" s="26"/>
      <c r="G745" s="26"/>
    </row>
    <row r="746" spans="2:7">
      <c r="B746" s="29">
        <v>740</v>
      </c>
      <c r="C746" s="26"/>
      <c r="D746" s="26"/>
      <c r="E746" s="26"/>
      <c r="F746" s="26"/>
      <c r="G746" s="26"/>
    </row>
    <row r="747" spans="2:7">
      <c r="B747" s="29">
        <v>741</v>
      </c>
      <c r="C747" s="33">
        <v>24.7</v>
      </c>
      <c r="D747" s="33">
        <f>Mode1_Data_analysis!D747</f>
        <v>0.18700889379999999</v>
      </c>
      <c r="E747" s="33">
        <f>Mode1_Data_analysis!M747</f>
        <v>0.18757859903935106</v>
      </c>
      <c r="F747" s="33">
        <f>Mode1_Data_analysis!G747</f>
        <v>0.52513235999999996</v>
      </c>
      <c r="G747" s="33">
        <f>Mode1_Data_analysis!O747</f>
        <v>0.52212670719044596</v>
      </c>
    </row>
    <row r="748" spans="2:7">
      <c r="B748" s="29">
        <v>742</v>
      </c>
      <c r="C748" s="26"/>
      <c r="D748" s="26"/>
      <c r="E748" s="26"/>
      <c r="F748" s="26"/>
      <c r="G748" s="26"/>
    </row>
    <row r="749" spans="2:7">
      <c r="B749" s="29">
        <v>743</v>
      </c>
      <c r="C749" s="26"/>
      <c r="D749" s="26"/>
      <c r="E749" s="26"/>
      <c r="F749" s="26"/>
      <c r="G749" s="26"/>
    </row>
    <row r="750" spans="2:7">
      <c r="B750" s="29">
        <v>744</v>
      </c>
      <c r="C750" s="26">
        <v>24.8</v>
      </c>
      <c r="D750" s="26">
        <f>Mode1_Data_analysis!D750</f>
        <v>0.1900693692</v>
      </c>
      <c r="E750" s="26">
        <f>Mode1_Data_analysis!M750</f>
        <v>0.19185194719172677</v>
      </c>
      <c r="F750" s="26">
        <f>Mode1_Data_analysis!G750</f>
        <v>0.5336159331</v>
      </c>
      <c r="G750" s="26">
        <f>Mode1_Data_analysis!O750</f>
        <v>0.53046571114503194</v>
      </c>
    </row>
    <row r="751" spans="2:7">
      <c r="B751" s="29">
        <v>745</v>
      </c>
      <c r="C751" s="26"/>
      <c r="D751" s="26"/>
      <c r="E751" s="26"/>
      <c r="F751" s="26"/>
      <c r="G751" s="26"/>
    </row>
    <row r="752" spans="2:7">
      <c r="B752" s="29">
        <v>746</v>
      </c>
      <c r="C752" s="26"/>
      <c r="D752" s="26"/>
      <c r="E752" s="26"/>
      <c r="F752" s="26"/>
      <c r="G752" s="26"/>
    </row>
    <row r="753" spans="2:7">
      <c r="B753" s="29">
        <v>747</v>
      </c>
      <c r="C753" s="26">
        <v>24.9</v>
      </c>
      <c r="D753" s="33">
        <f>Mode1_Data_analysis!D753</f>
        <v>0.19005318030000001</v>
      </c>
      <c r="E753" s="33">
        <f>Mode1_Data_analysis!M753</f>
        <v>0.19276401818328745</v>
      </c>
      <c r="F753" s="33">
        <f>Mode1_Data_analysis!G753</f>
        <v>0.54415905880000004</v>
      </c>
      <c r="G753" s="33">
        <f>Mode1_Data_analysis!O753</f>
        <v>0.54099464573696032</v>
      </c>
    </row>
    <row r="754" spans="2:7">
      <c r="B754" s="29">
        <v>748</v>
      </c>
      <c r="C754" s="26"/>
      <c r="D754" s="26"/>
      <c r="E754" s="26"/>
      <c r="F754" s="26"/>
      <c r="G754" s="26"/>
    </row>
    <row r="755" spans="2:7">
      <c r="B755" s="29">
        <v>749</v>
      </c>
      <c r="C755" s="26"/>
      <c r="D755" s="26"/>
      <c r="E755" s="26"/>
      <c r="F755" s="26"/>
      <c r="G755" s="26"/>
    </row>
    <row r="756" spans="2:7">
      <c r="B756" s="29">
        <v>750</v>
      </c>
      <c r="C756" s="33">
        <v>25</v>
      </c>
      <c r="D756" s="26">
        <f>Mode1_Data_analysis!D756</f>
        <v>0.18708204</v>
      </c>
      <c r="E756" s="26">
        <f>Mode1_Data_analysis!M756</f>
        <v>0.19044979904272391</v>
      </c>
      <c r="F756" s="26">
        <f>Mode1_Data_analysis!G756</f>
        <v>0.55592826849999999</v>
      </c>
      <c r="G756" s="26">
        <f>Mode1_Data_analysis!O756</f>
        <v>0.55294081196539269</v>
      </c>
    </row>
    <row r="757" spans="2:7">
      <c r="B757" s="29">
        <v>751</v>
      </c>
      <c r="C757" s="26"/>
      <c r="D757" s="26"/>
      <c r="E757" s="26"/>
      <c r="F757" s="26"/>
      <c r="G757" s="26"/>
    </row>
    <row r="758" spans="2:7">
      <c r="B758" s="29">
        <v>752</v>
      </c>
      <c r="C758" s="26"/>
      <c r="D758" s="26"/>
      <c r="E758" s="26"/>
      <c r="F758" s="26"/>
      <c r="G758" s="26"/>
    </row>
    <row r="759" spans="2:7">
      <c r="B759" s="29">
        <v>753</v>
      </c>
      <c r="C759" s="26">
        <v>25.1</v>
      </c>
      <c r="D759" s="33">
        <f>Mode1_Data_analysis!D759</f>
        <v>0.1814452895</v>
      </c>
      <c r="E759" s="33">
        <f>Mode1_Data_analysis!M759</f>
        <v>0.18531383349856079</v>
      </c>
      <c r="F759" s="33">
        <f>Mode1_Data_analysis!G759</f>
        <v>0.56773620349999998</v>
      </c>
      <c r="G759" s="33">
        <f>Mode1_Data_analysis!O759</f>
        <v>0.56536278951974017</v>
      </c>
    </row>
    <row r="760" spans="2:7">
      <c r="B760" s="29">
        <v>754</v>
      </c>
      <c r="C760" s="26"/>
      <c r="D760" s="26"/>
      <c r="E760" s="26"/>
      <c r="F760" s="26"/>
      <c r="G760" s="26"/>
    </row>
    <row r="761" spans="2:7">
      <c r="B761" s="29">
        <v>755</v>
      </c>
      <c r="C761" s="26"/>
      <c r="D761" s="26"/>
      <c r="E761" s="26"/>
      <c r="F761" s="26"/>
      <c r="G761" s="26"/>
    </row>
    <row r="762" spans="2:7">
      <c r="B762" s="29">
        <v>756</v>
      </c>
      <c r="C762" s="26">
        <v>25.2</v>
      </c>
      <c r="D762" s="26">
        <f>Mode1_Data_analysis!D762</f>
        <v>0.17401691650000001</v>
      </c>
      <c r="E762" s="26">
        <f>Mode1_Data_analysis!M762</f>
        <v>0.1779816652093483</v>
      </c>
      <c r="F762" s="26">
        <f>Mode1_Data_analysis!G762</f>
        <v>0.57869104010000005</v>
      </c>
      <c r="G762" s="26">
        <f>Mode1_Data_analysis!O762</f>
        <v>0.57722891859596082</v>
      </c>
    </row>
    <row r="763" spans="2:7">
      <c r="B763" s="29">
        <v>757</v>
      </c>
      <c r="C763" s="26"/>
      <c r="D763" s="26"/>
      <c r="E763" s="26"/>
      <c r="F763" s="26"/>
      <c r="G763" s="26"/>
    </row>
    <row r="764" spans="2:7">
      <c r="B764" s="29">
        <v>758</v>
      </c>
      <c r="C764" s="26"/>
      <c r="D764" s="26"/>
      <c r="E764" s="26"/>
      <c r="F764" s="26"/>
      <c r="G764" s="26"/>
    </row>
    <row r="765" spans="2:7">
      <c r="B765" s="29">
        <v>759</v>
      </c>
      <c r="C765" s="33">
        <v>25.3</v>
      </c>
      <c r="D765" s="33">
        <f>Mode1_Data_analysis!D765</f>
        <v>0.16572755359999999</v>
      </c>
      <c r="E765" s="33">
        <f>Mode1_Data_analysis!M765</f>
        <v>0.16923294861586538</v>
      </c>
      <c r="F765" s="33">
        <f>Mode1_Data_analysis!G765</f>
        <v>0.587593225</v>
      </c>
      <c r="G765" s="33">
        <f>Mode1_Data_analysis!O765</f>
        <v>0.58750682561473289</v>
      </c>
    </row>
    <row r="766" spans="2:7">
      <c r="B766" s="29">
        <v>760</v>
      </c>
      <c r="C766" s="26"/>
      <c r="D766" s="26"/>
      <c r="E766" s="26"/>
      <c r="F766" s="26"/>
      <c r="G766" s="26"/>
    </row>
    <row r="767" spans="2:7">
      <c r="B767" s="29">
        <v>761</v>
      </c>
      <c r="C767" s="26"/>
      <c r="D767" s="26"/>
      <c r="E767" s="26"/>
      <c r="F767" s="26"/>
      <c r="G767" s="26"/>
    </row>
    <row r="768" spans="2:7">
      <c r="B768" s="29">
        <v>762</v>
      </c>
      <c r="C768" s="26">
        <v>25.4</v>
      </c>
      <c r="D768" s="26">
        <f>Mode1_Data_analysis!D768</f>
        <v>0.15698627509999999</v>
      </c>
      <c r="E768" s="26">
        <f>Mode1_Data_analysis!M768</f>
        <v>0.1599229781389109</v>
      </c>
      <c r="F768" s="26">
        <f>Mode1_Data_analysis!G768</f>
        <v>0.59416681559999995</v>
      </c>
      <c r="G768" s="26">
        <f>Mode1_Data_analysis!O768</f>
        <v>0.59525598037464467</v>
      </c>
    </row>
    <row r="769" spans="2:7">
      <c r="B769" s="29">
        <v>763</v>
      </c>
      <c r="C769" s="26"/>
      <c r="D769" s="26"/>
      <c r="E769" s="26"/>
      <c r="F769" s="26"/>
      <c r="G769" s="26"/>
    </row>
    <row r="770" spans="2:7">
      <c r="B770" s="29">
        <v>764</v>
      </c>
      <c r="C770" s="26"/>
      <c r="D770" s="26"/>
      <c r="E770" s="26"/>
      <c r="F770" s="26"/>
      <c r="G770" s="26"/>
    </row>
    <row r="771" spans="2:7">
      <c r="B771" s="29">
        <v>765</v>
      </c>
      <c r="C771" s="26">
        <v>25.5</v>
      </c>
      <c r="D771" s="33">
        <f>Mode1_Data_analysis!D771</f>
        <v>0.14886832089999999</v>
      </c>
      <c r="E771" s="33">
        <f>Mode1_Data_analysis!M771</f>
        <v>0.15090031436422302</v>
      </c>
      <c r="F771" s="33">
        <f>Mode1_Data_analysis!G771</f>
        <v>0.59736258460000002</v>
      </c>
      <c r="G771" s="33">
        <f>Mode1_Data_analysis!O771</f>
        <v>0.59971482083757799</v>
      </c>
    </row>
    <row r="772" spans="2:7">
      <c r="B772" s="29">
        <v>766</v>
      </c>
      <c r="C772" s="26"/>
      <c r="D772" s="26"/>
      <c r="E772" s="26"/>
      <c r="F772" s="26"/>
      <c r="G772" s="26"/>
    </row>
    <row r="773" spans="2:7">
      <c r="B773" s="29">
        <v>767</v>
      </c>
      <c r="C773" s="26"/>
      <c r="D773" s="26"/>
      <c r="E773" s="26"/>
      <c r="F773" s="26"/>
      <c r="G773" s="26"/>
    </row>
    <row r="774" spans="2:7">
      <c r="B774" s="29">
        <v>768</v>
      </c>
      <c r="C774" s="33">
        <v>25.6</v>
      </c>
      <c r="D774" s="26">
        <f>Mode1_Data_analysis!D774</f>
        <v>0.1416802432</v>
      </c>
      <c r="E774" s="26">
        <f>Mode1_Data_analysis!M774</f>
        <v>0.14292837385523977</v>
      </c>
      <c r="F774" s="26">
        <f>Mode1_Data_analysis!G774</f>
        <v>0.59694880220000002</v>
      </c>
      <c r="G774" s="26">
        <f>Mode1_Data_analysis!O774</f>
        <v>0.60037431409050379</v>
      </c>
    </row>
    <row r="775" spans="2:7">
      <c r="B775" s="29">
        <v>769</v>
      </c>
      <c r="C775" s="26"/>
      <c r="D775" s="26"/>
      <c r="E775" s="26"/>
      <c r="F775" s="26"/>
      <c r="G775" s="26"/>
    </row>
    <row r="776" spans="2:7">
      <c r="B776" s="29">
        <v>770</v>
      </c>
      <c r="C776" s="26"/>
      <c r="D776" s="26"/>
      <c r="E776" s="26"/>
      <c r="F776" s="26"/>
      <c r="G776" s="26"/>
    </row>
    <row r="777" spans="2:7">
      <c r="B777" s="29">
        <v>771</v>
      </c>
      <c r="C777" s="26">
        <v>25.7</v>
      </c>
      <c r="D777" s="33">
        <f>Mode1_Data_analysis!D777</f>
        <v>0.136474874</v>
      </c>
      <c r="E777" s="33">
        <f>Mode1_Data_analysis!M777</f>
        <v>0.13661828962503686</v>
      </c>
      <c r="F777" s="33">
        <f>Mode1_Data_analysis!G777</f>
        <v>0.59261051850000002</v>
      </c>
      <c r="G777" s="33">
        <f>Mode1_Data_analysis!O777</f>
        <v>0.59703091674407882</v>
      </c>
    </row>
    <row r="778" spans="2:7">
      <c r="B778" s="29">
        <v>772</v>
      </c>
      <c r="C778" s="26"/>
      <c r="D778" s="26"/>
      <c r="E778" s="26"/>
      <c r="F778" s="26"/>
      <c r="G778" s="26"/>
    </row>
    <row r="779" spans="2:7">
      <c r="B779" s="29">
        <v>773</v>
      </c>
      <c r="C779" s="26"/>
      <c r="D779" s="26"/>
      <c r="E779" s="26"/>
      <c r="F779" s="26"/>
      <c r="G779" s="26"/>
    </row>
    <row r="780" spans="2:7">
      <c r="B780" s="29">
        <v>774</v>
      </c>
      <c r="C780" s="26">
        <v>25.8</v>
      </c>
      <c r="D780" s="26">
        <f>Mode1_Data_analysis!D780</f>
        <v>0.1330991078</v>
      </c>
      <c r="E780" s="26">
        <f>Mode1_Data_analysis!M780</f>
        <v>0.13237910523932644</v>
      </c>
      <c r="F780" s="26">
        <f>Mode1_Data_analysis!G780</f>
        <v>0.58467324769999995</v>
      </c>
      <c r="G780" s="26">
        <f>Mode1_Data_analysis!O780</f>
        <v>0.58981366212883968</v>
      </c>
    </row>
    <row r="781" spans="2:7">
      <c r="B781" s="29">
        <v>775</v>
      </c>
      <c r="C781" s="26"/>
      <c r="D781" s="26"/>
      <c r="E781" s="26"/>
      <c r="F781" s="26"/>
      <c r="G781" s="26"/>
    </row>
    <row r="782" spans="2:7">
      <c r="B782" s="29">
        <v>776</v>
      </c>
      <c r="C782" s="26"/>
      <c r="D782" s="26"/>
      <c r="E782" s="26"/>
      <c r="F782" s="26"/>
      <c r="G782" s="26"/>
    </row>
    <row r="783" spans="2:7">
      <c r="B783" s="29">
        <v>777</v>
      </c>
      <c r="C783" s="33">
        <v>25.9</v>
      </c>
      <c r="D783" s="33">
        <f>Mode1_Data_analysis!D783</f>
        <v>0.13214481729999999</v>
      </c>
      <c r="E783" s="33">
        <f>Mode1_Data_analysis!M783</f>
        <v>0.1303895644818383</v>
      </c>
      <c r="F783" s="33">
        <f>Mode1_Data_analysis!G783</f>
        <v>0.57379380489999998</v>
      </c>
      <c r="G783" s="33">
        <f>Mode1_Data_analysis!O783</f>
        <v>0.57918237867883815</v>
      </c>
    </row>
    <row r="784" spans="2:7">
      <c r="B784" s="29">
        <v>778</v>
      </c>
      <c r="C784" s="26"/>
      <c r="D784" s="26"/>
      <c r="E784" s="26"/>
      <c r="F784" s="26"/>
      <c r="G784" s="26"/>
    </row>
    <row r="785" spans="2:7">
      <c r="B785" s="29">
        <v>779</v>
      </c>
      <c r="C785" s="26"/>
      <c r="D785" s="26"/>
      <c r="E785" s="26"/>
      <c r="F785" s="26"/>
      <c r="G785" s="26"/>
    </row>
    <row r="786" spans="2:7">
      <c r="B786" s="29">
        <v>780</v>
      </c>
      <c r="C786" s="26">
        <v>26</v>
      </c>
      <c r="D786" s="26">
        <f>Mode1_Data_analysis!D786</f>
        <v>0.13289794120000001</v>
      </c>
      <c r="E786" s="26">
        <f>Mode1_Data_analysis!M786</f>
        <v>0.13059357968009813</v>
      </c>
      <c r="F786" s="26">
        <f>Mode1_Data_analysis!G786</f>
        <v>0.56055122219999998</v>
      </c>
      <c r="G786" s="26">
        <f>Mode1_Data_analysis!O786</f>
        <v>0.56589662813067354</v>
      </c>
    </row>
    <row r="787" spans="2:7">
      <c r="B787" s="29">
        <v>781</v>
      </c>
      <c r="C787" s="26"/>
      <c r="D787" s="26"/>
      <c r="E787" s="26"/>
      <c r="F787" s="26"/>
      <c r="G787" s="26"/>
    </row>
    <row r="788" spans="2:7">
      <c r="B788" s="29">
        <v>782</v>
      </c>
      <c r="C788" s="26"/>
      <c r="D788" s="26"/>
      <c r="E788" s="26"/>
      <c r="F788" s="26"/>
      <c r="G788" s="26"/>
    </row>
    <row r="789" spans="2:7">
      <c r="B789" s="29">
        <v>783</v>
      </c>
      <c r="C789" s="26">
        <v>26.1</v>
      </c>
      <c r="D789" s="33">
        <f>Mode1_Data_analysis!D789</f>
        <v>0.1355409417</v>
      </c>
      <c r="E789" s="33">
        <f>Mode1_Data_analysis!M789</f>
        <v>0.13271911864596031</v>
      </c>
      <c r="F789" s="33">
        <f>Mode1_Data_analysis!G789</f>
        <v>0.54621442399999998</v>
      </c>
      <c r="G789" s="33">
        <f>Mode1_Data_analysis!O789</f>
        <v>0.55095760753376521</v>
      </c>
    </row>
    <row r="790" spans="2:7">
      <c r="B790" s="29">
        <v>784</v>
      </c>
      <c r="C790" s="26"/>
      <c r="D790" s="26"/>
      <c r="E790" s="26"/>
      <c r="F790" s="26"/>
      <c r="G790" s="26"/>
    </row>
    <row r="791" spans="2:7">
      <c r="B791" s="29">
        <v>785</v>
      </c>
      <c r="C791" s="26"/>
      <c r="D791" s="26"/>
      <c r="E791" s="26"/>
      <c r="F791" s="26"/>
      <c r="G791" s="26"/>
    </row>
    <row r="792" spans="2:7">
      <c r="B792" s="29">
        <v>786</v>
      </c>
      <c r="C792" s="33">
        <v>26.2</v>
      </c>
      <c r="D792" s="26">
        <f>Mode1_Data_analysis!D792</f>
        <v>0.13935931679999999</v>
      </c>
      <c r="E792" s="26">
        <f>Mode1_Data_analysis!M792</f>
        <v>0.13631796992149792</v>
      </c>
      <c r="F792" s="26">
        <f>Mode1_Data_analysis!G792</f>
        <v>0.53161129149999997</v>
      </c>
      <c r="G792" s="26">
        <f>Mode1_Data_analysis!O792</f>
        <v>0.53552774097196731</v>
      </c>
    </row>
    <row r="793" spans="2:7">
      <c r="B793" s="29">
        <v>787</v>
      </c>
      <c r="C793" s="26"/>
      <c r="D793" s="26"/>
      <c r="E793" s="26"/>
      <c r="F793" s="26"/>
      <c r="G793" s="26"/>
    </row>
    <row r="794" spans="2:7">
      <c r="B794" s="29">
        <v>788</v>
      </c>
      <c r="C794" s="26"/>
      <c r="D794" s="26"/>
      <c r="E794" s="26"/>
      <c r="F794" s="26"/>
      <c r="G794" s="26"/>
    </row>
    <row r="795" spans="2:7">
      <c r="B795" s="29">
        <v>789</v>
      </c>
      <c r="C795" s="26">
        <v>26.3</v>
      </c>
      <c r="D795" s="33">
        <f>Mode1_Data_analysis!D795</f>
        <v>0.14376442859999999</v>
      </c>
      <c r="E795" s="33">
        <f>Mode1_Data_analysis!M795</f>
        <v>0.14082184775558451</v>
      </c>
      <c r="F795" s="33">
        <f>Mode1_Data_analysis!G795</f>
        <v>0.51815251120000005</v>
      </c>
      <c r="G795" s="33">
        <f>Mode1_Data_analysis!O795</f>
        <v>0.52083476497943859</v>
      </c>
    </row>
    <row r="796" spans="2:7">
      <c r="B796" s="29">
        <v>790</v>
      </c>
      <c r="C796" s="26"/>
      <c r="D796" s="26"/>
      <c r="E796" s="26"/>
      <c r="F796" s="26"/>
      <c r="G796" s="26"/>
    </row>
    <row r="797" spans="2:7">
      <c r="B797" s="29">
        <v>791</v>
      </c>
      <c r="C797" s="26"/>
      <c r="D797" s="26"/>
      <c r="E797" s="26"/>
      <c r="F797" s="26"/>
      <c r="G797" s="26"/>
    </row>
    <row r="798" spans="2:7">
      <c r="B798" s="29">
        <v>792</v>
      </c>
      <c r="C798" s="26">
        <v>26.4</v>
      </c>
      <c r="D798" s="26">
        <f>Mode1_Data_analysis!D798</f>
        <v>0.1482050375</v>
      </c>
      <c r="E798" s="26">
        <f>Mode1_Data_analysis!M798</f>
        <v>0.14560877211794571</v>
      </c>
      <c r="F798" s="26">
        <f>Mode1_Data_analysis!G798</f>
        <v>0.50696554510000003</v>
      </c>
      <c r="G798" s="26">
        <f>Mode1_Data_analysis!O798</f>
        <v>0.50806859129784288</v>
      </c>
    </row>
    <row r="799" spans="2:7">
      <c r="B799" s="29">
        <v>793</v>
      </c>
      <c r="C799" s="26"/>
      <c r="D799" s="26"/>
      <c r="E799" s="26"/>
      <c r="F799" s="26"/>
      <c r="G799" s="26"/>
    </row>
    <row r="800" spans="2:7">
      <c r="B800" s="29">
        <v>794</v>
      </c>
      <c r="C800" s="26"/>
      <c r="D800" s="26"/>
      <c r="E800" s="26"/>
      <c r="F800" s="26"/>
      <c r="G800" s="26"/>
    </row>
    <row r="801" spans="2:7">
      <c r="B801" s="29">
        <v>795</v>
      </c>
      <c r="C801" s="33">
        <v>26.5</v>
      </c>
      <c r="D801" s="33">
        <f>Mode1_Data_analysis!D801</f>
        <v>0.1519616167</v>
      </c>
      <c r="E801" s="33">
        <f>Mode1_Data_analysis!M801</f>
        <v>0.1500727482304198</v>
      </c>
      <c r="F801" s="33">
        <f>Mode1_Data_analysis!G801</f>
        <v>0.4988667919</v>
      </c>
      <c r="G801" s="33">
        <f>Mode1_Data_analysis!O801</f>
        <v>0.49827997131196128</v>
      </c>
    </row>
    <row r="802" spans="2:7">
      <c r="B802" s="29">
        <v>796</v>
      </c>
      <c r="C802" s="26"/>
      <c r="D802" s="26"/>
      <c r="E802" s="26"/>
      <c r="F802" s="26"/>
      <c r="G802" s="26"/>
    </row>
    <row r="803" spans="2:7">
      <c r="B803" s="29">
        <v>797</v>
      </c>
      <c r="C803" s="26"/>
      <c r="D803" s="26"/>
      <c r="E803" s="26"/>
      <c r="F803" s="26"/>
      <c r="G803" s="26"/>
    </row>
    <row r="804" spans="2:7">
      <c r="B804" s="29">
        <v>798</v>
      </c>
      <c r="C804" s="26">
        <v>26.6</v>
      </c>
      <c r="D804" s="26">
        <f>Mode1_Data_analysis!D804</f>
        <v>0.15488442129999999</v>
      </c>
      <c r="E804" s="26">
        <f>Mode1_Data_analysis!M804</f>
        <v>0.15368955724037106</v>
      </c>
      <c r="F804" s="26">
        <f>Mode1_Data_analysis!G804</f>
        <v>0.49442530350000002</v>
      </c>
      <c r="G804" s="26">
        <f>Mode1_Data_analysis!O804</f>
        <v>0.49228991501929231</v>
      </c>
    </row>
    <row r="805" spans="2:7">
      <c r="B805" s="29">
        <v>799</v>
      </c>
      <c r="C805" s="26"/>
      <c r="D805" s="26"/>
      <c r="E805" s="26"/>
      <c r="F805" s="26"/>
      <c r="G805" s="26"/>
    </row>
    <row r="806" spans="2:7">
      <c r="B806" s="29">
        <v>800</v>
      </c>
      <c r="C806" s="26"/>
      <c r="D806" s="26"/>
      <c r="E806" s="26"/>
      <c r="F806" s="26"/>
      <c r="G806" s="26"/>
    </row>
    <row r="807" spans="2:7">
      <c r="B807" s="29">
        <v>801</v>
      </c>
      <c r="C807" s="26">
        <v>26.7</v>
      </c>
      <c r="D807" s="33">
        <f>Mode1_Data_analysis!D807</f>
        <v>0.15641938559999999</v>
      </c>
      <c r="E807" s="33">
        <f>Mode1_Data_analysis!M807</f>
        <v>0.15607196937473497</v>
      </c>
      <c r="F807" s="33">
        <f>Mode1_Data_analysis!G807</f>
        <v>0.49426608420000001</v>
      </c>
      <c r="G807" s="33">
        <f>Mode1_Data_analysis!O807</f>
        <v>0.49061793498867501</v>
      </c>
    </row>
    <row r="808" spans="2:7">
      <c r="B808" s="29">
        <v>802</v>
      </c>
      <c r="C808" s="26"/>
      <c r="D808" s="26"/>
      <c r="E808" s="26"/>
      <c r="F808" s="26"/>
      <c r="G808" s="26"/>
    </row>
    <row r="809" spans="2:7">
      <c r="B809" s="29">
        <v>803</v>
      </c>
      <c r="C809" s="26"/>
      <c r="D809" s="26"/>
      <c r="E809" s="26"/>
      <c r="F809" s="26"/>
      <c r="G809" s="26"/>
    </row>
    <row r="810" spans="2:7">
      <c r="B810" s="29">
        <v>804</v>
      </c>
      <c r="C810" s="33">
        <v>26.8</v>
      </c>
      <c r="D810" s="26">
        <f>Mode1_Data_analysis!D810</f>
        <v>0.156526734</v>
      </c>
      <c r="E810" s="26">
        <f>Mode1_Data_analysis!M810</f>
        <v>0.15700884863504536</v>
      </c>
      <c r="F810" s="26">
        <f>Mode1_Data_analysis!G810</f>
        <v>0.498251306</v>
      </c>
      <c r="G810" s="26">
        <f>Mode1_Data_analysis!O810</f>
        <v>0.49343556833413749</v>
      </c>
    </row>
    <row r="811" spans="2:7">
      <c r="B811" s="29">
        <v>805</v>
      </c>
      <c r="C811" s="26"/>
      <c r="D811" s="26"/>
      <c r="E811" s="26"/>
      <c r="F811" s="26"/>
      <c r="G811" s="26"/>
    </row>
    <row r="812" spans="2:7">
      <c r="B812" s="29">
        <v>806</v>
      </c>
      <c r="C812" s="26"/>
      <c r="D812" s="26"/>
      <c r="E812" s="26"/>
      <c r="F812" s="26"/>
      <c r="G812" s="26"/>
    </row>
    <row r="813" spans="2:7">
      <c r="B813" s="29">
        <v>807</v>
      </c>
      <c r="C813" s="26">
        <v>26.9</v>
      </c>
      <c r="D813" s="33">
        <f>Mode1_Data_analysis!D813</f>
        <v>0.15548713489999999</v>
      </c>
      <c r="E813" s="33">
        <f>Mode1_Data_analysis!M813</f>
        <v>0.15648431566979704</v>
      </c>
      <c r="F813" s="33">
        <f>Mode1_Data_analysis!G813</f>
        <v>0.50623672939999997</v>
      </c>
      <c r="G813" s="33">
        <f>Mode1_Data_analysis!O813</f>
        <v>0.50054942105085143</v>
      </c>
    </row>
    <row r="814" spans="2:7">
      <c r="B814" s="29">
        <v>808</v>
      </c>
      <c r="C814" s="26"/>
      <c r="D814" s="26"/>
      <c r="E814" s="26"/>
      <c r="F814" s="26"/>
      <c r="G814" s="26"/>
    </row>
    <row r="815" spans="2:7">
      <c r="B815" s="29">
        <v>809</v>
      </c>
      <c r="C815" s="26"/>
      <c r="D815" s="26"/>
      <c r="E815" s="26"/>
      <c r="F815" s="26"/>
      <c r="G815" s="26"/>
    </row>
    <row r="816" spans="2:7">
      <c r="B816" s="29">
        <v>810</v>
      </c>
      <c r="C816" s="26">
        <v>27</v>
      </c>
      <c r="D816" s="26">
        <f>Mode1_Data_analysis!D816</f>
        <v>0.15308286539999999</v>
      </c>
      <c r="E816" s="26">
        <f>Mode1_Data_analysis!M816</f>
        <v>0.1546752027892366</v>
      </c>
      <c r="F816" s="26">
        <f>Mode1_Data_analysis!G816</f>
        <v>0.51758394689999998</v>
      </c>
      <c r="G816" s="26">
        <f>Mode1_Data_analysis!O816</f>
        <v>0.51141537772017942</v>
      </c>
    </row>
    <row r="817" spans="2:7">
      <c r="B817" s="29">
        <v>811</v>
      </c>
      <c r="C817" s="26"/>
      <c r="D817" s="26"/>
      <c r="E817" s="26"/>
      <c r="F817" s="26"/>
      <c r="G817" s="26"/>
    </row>
    <row r="818" spans="2:7">
      <c r="B818" s="29">
        <v>812</v>
      </c>
      <c r="C818" s="26"/>
      <c r="D818" s="26"/>
      <c r="E818" s="26"/>
      <c r="F818" s="26"/>
      <c r="G818" s="26"/>
    </row>
    <row r="819" spans="2:7">
      <c r="B819" s="29">
        <v>813</v>
      </c>
      <c r="C819" s="33">
        <v>27.1</v>
      </c>
      <c r="D819" s="33">
        <f>Mode1_Data_analysis!D819</f>
        <v>0.1501119534</v>
      </c>
      <c r="E819" s="33">
        <f>Mode1_Data_analysis!M819</f>
        <v>0.1519272667260626</v>
      </c>
      <c r="F819" s="33">
        <f>Mode1_Data_analysis!G819</f>
        <v>0.53118928720000003</v>
      </c>
      <c r="G819" s="33">
        <f>Mode1_Data_analysis!O819</f>
        <v>0.5251828607987139</v>
      </c>
    </row>
    <row r="820" spans="2:7">
      <c r="B820" s="29">
        <v>814</v>
      </c>
      <c r="C820" s="26"/>
      <c r="D820" s="26"/>
      <c r="E820" s="26"/>
      <c r="F820" s="26"/>
      <c r="G820" s="26"/>
    </row>
    <row r="821" spans="2:7">
      <c r="B821" s="29">
        <v>815</v>
      </c>
      <c r="C821" s="26"/>
      <c r="D821" s="26"/>
      <c r="E821" s="26"/>
      <c r="F821" s="26"/>
      <c r="G821" s="26"/>
    </row>
    <row r="822" spans="2:7">
      <c r="B822" s="29">
        <v>816</v>
      </c>
      <c r="C822" s="26">
        <v>27.2</v>
      </c>
      <c r="D822" s="26">
        <f>Mode1_Data_analysis!D822</f>
        <v>0.14686564120000001</v>
      </c>
      <c r="E822" s="26">
        <f>Mode1_Data_analysis!M822</f>
        <v>0.1487127998746508</v>
      </c>
      <c r="F822" s="26">
        <f>Mode1_Data_analysis!G822</f>
        <v>0.54625588410000003</v>
      </c>
      <c r="G822" s="26">
        <f>Mode1_Data_analysis!O822</f>
        <v>0.54076535766396483</v>
      </c>
    </row>
    <row r="823" spans="2:7">
      <c r="B823" s="29">
        <v>817</v>
      </c>
      <c r="C823" s="26"/>
      <c r="D823" s="26"/>
      <c r="E823" s="26"/>
      <c r="F823" s="26"/>
      <c r="G823" s="26"/>
    </row>
    <row r="824" spans="2:7">
      <c r="B824" s="29">
        <v>818</v>
      </c>
      <c r="C824" s="26"/>
      <c r="D824" s="26"/>
      <c r="E824" s="26"/>
      <c r="F824" s="26"/>
      <c r="G824" s="26"/>
    </row>
    <row r="825" spans="2:7">
      <c r="B825" s="29">
        <v>819</v>
      </c>
      <c r="C825" s="26">
        <v>27.3</v>
      </c>
      <c r="D825" s="33">
        <f>Mode1_Data_analysis!D825</f>
        <v>0.14398522150000001</v>
      </c>
      <c r="E825" s="33">
        <f>Mode1_Data_analysis!M825</f>
        <v>0.14557418457626428</v>
      </c>
      <c r="F825" s="33">
        <f>Mode1_Data_analysis!G825</f>
        <v>0.56122642320000005</v>
      </c>
      <c r="G825" s="33">
        <f>Mode1_Data_analysis!O825</f>
        <v>0.55693110244503463</v>
      </c>
    </row>
    <row r="826" spans="2:7">
      <c r="B826" s="29">
        <v>820</v>
      </c>
      <c r="C826" s="26"/>
      <c r="D826" s="26"/>
      <c r="E826" s="26"/>
      <c r="F826" s="26"/>
      <c r="G826" s="26"/>
    </row>
    <row r="827" spans="2:7">
      <c r="B827" s="29">
        <v>821</v>
      </c>
      <c r="C827" s="26"/>
      <c r="D827" s="26"/>
      <c r="E827" s="26"/>
      <c r="F827" s="26"/>
      <c r="G827" s="26"/>
    </row>
    <row r="828" spans="2:7">
      <c r="B828" s="29">
        <v>822</v>
      </c>
      <c r="C828" s="33">
        <v>27.4</v>
      </c>
      <c r="D828" s="26">
        <f>Mode1_Data_analysis!D828</f>
        <v>0.1418807959</v>
      </c>
      <c r="E828" s="26">
        <f>Mode1_Data_analysis!M828</f>
        <v>0.14305937960831863</v>
      </c>
      <c r="F828" s="26">
        <f>Mode1_Data_analysis!G828</f>
        <v>0.57517554169999996</v>
      </c>
      <c r="G828" s="26">
        <f>Mode1_Data_analysis!O828</f>
        <v>0.57240601518807555</v>
      </c>
    </row>
    <row r="829" spans="2:7">
      <c r="B829" s="29">
        <v>823</v>
      </c>
      <c r="C829" s="26"/>
      <c r="D829" s="26"/>
      <c r="E829" s="26"/>
      <c r="F829" s="26"/>
      <c r="G829" s="26"/>
    </row>
    <row r="830" spans="2:7">
      <c r="B830" s="29">
        <v>824</v>
      </c>
      <c r="C830" s="26"/>
      <c r="D830" s="26"/>
      <c r="E830" s="26"/>
      <c r="F830" s="26"/>
      <c r="G830" s="26"/>
    </row>
    <row r="831" spans="2:7">
      <c r="B831" s="29">
        <v>825</v>
      </c>
      <c r="C831" s="26">
        <v>27.5</v>
      </c>
      <c r="D831" s="33">
        <f>Mode1_Data_analysis!D831</f>
        <v>0.14146639920000001</v>
      </c>
      <c r="E831" s="33">
        <f>Mode1_Data_analysis!M831</f>
        <v>0.14165617046708637</v>
      </c>
      <c r="F831" s="33">
        <f>Mode1_Data_analysis!G831</f>
        <v>0.58688536759999999</v>
      </c>
      <c r="G831" s="33">
        <f>Mode1_Data_analysis!O831</f>
        <v>0.58597992495366602</v>
      </c>
    </row>
    <row r="832" spans="2:7">
      <c r="B832" s="29">
        <v>826</v>
      </c>
      <c r="C832" s="26"/>
      <c r="D832" s="26"/>
      <c r="E832" s="26"/>
      <c r="F832" s="26"/>
      <c r="G832" s="26"/>
    </row>
    <row r="833" spans="2:7">
      <c r="B833" s="29">
        <v>827</v>
      </c>
      <c r="C833" s="26"/>
      <c r="D833" s="26"/>
      <c r="E833" s="26"/>
      <c r="F833" s="26"/>
      <c r="G833" s="26"/>
    </row>
    <row r="834" spans="2:7">
      <c r="B834" s="29">
        <v>828</v>
      </c>
      <c r="C834" s="26">
        <v>27.6</v>
      </c>
      <c r="D834" s="26">
        <f>Mode1_Data_analysis!D834</f>
        <v>0.14232420409999999</v>
      </c>
      <c r="E834" s="26">
        <f>Mode1_Data_analysis!M834</f>
        <v>0.14173217128023993</v>
      </c>
      <c r="F834" s="26">
        <f>Mode1_Data_analysis!G834</f>
        <v>0.59573091720000004</v>
      </c>
      <c r="G834" s="26">
        <f>Mode1_Data_analysis!O834</f>
        <v>0.5966068330577271</v>
      </c>
    </row>
    <row r="835" spans="2:7">
      <c r="B835" s="29">
        <v>829</v>
      </c>
      <c r="C835" s="26"/>
      <c r="D835" s="26"/>
      <c r="E835" s="26"/>
      <c r="F835" s="26"/>
      <c r="G835" s="26"/>
    </row>
    <row r="836" spans="2:7">
      <c r="B836" s="29">
        <v>830</v>
      </c>
      <c r="C836" s="26"/>
      <c r="D836" s="26"/>
      <c r="E836" s="26"/>
      <c r="F836" s="26"/>
      <c r="G836" s="26"/>
    </row>
    <row r="837" spans="2:7">
      <c r="B837" s="29">
        <v>831</v>
      </c>
      <c r="C837" s="33">
        <v>27.7</v>
      </c>
      <c r="D837" s="33">
        <f>Mode1_Data_analysis!D837</f>
        <v>0.14467239160000001</v>
      </c>
      <c r="E837" s="33">
        <f>Mode1_Data_analysis!M837</f>
        <v>0.14348701929549956</v>
      </c>
      <c r="F837" s="33">
        <f>Mode1_Data_analysis!G837</f>
        <v>0.60067326109999997</v>
      </c>
      <c r="G837" s="33">
        <f>Mode1_Data_analysis!O837</f>
        <v>0.6034905311641392</v>
      </c>
    </row>
    <row r="838" spans="2:7">
      <c r="B838" s="29">
        <v>832</v>
      </c>
      <c r="C838" s="26"/>
      <c r="D838" s="26"/>
      <c r="E838" s="26"/>
      <c r="F838" s="26"/>
      <c r="G838" s="26"/>
    </row>
    <row r="839" spans="2:7">
      <c r="B839" s="29">
        <v>833</v>
      </c>
      <c r="C839" s="26"/>
      <c r="D839" s="26"/>
      <c r="E839" s="26"/>
      <c r="F839" s="26"/>
      <c r="G839" s="26"/>
    </row>
    <row r="840" spans="2:7">
      <c r="B840" s="29">
        <v>834</v>
      </c>
      <c r="C840" s="26">
        <v>27.8</v>
      </c>
      <c r="D840" s="26">
        <f>Mode1_Data_analysis!D840</f>
        <v>0.14894440649999999</v>
      </c>
      <c r="E840" s="26">
        <f>Mode1_Data_analysis!M840</f>
        <v>0.14692200470678843</v>
      </c>
      <c r="F840" s="26">
        <f>Mode1_Data_analysis!G840</f>
        <v>0.60169590689999997</v>
      </c>
      <c r="G840" s="26">
        <f>Mode1_Data_analysis!O840</f>
        <v>0.60614822382635591</v>
      </c>
    </row>
    <row r="841" spans="2:7">
      <c r="B841" s="29">
        <v>835</v>
      </c>
      <c r="C841" s="26"/>
      <c r="D841" s="26"/>
      <c r="E841" s="26"/>
      <c r="F841" s="26"/>
      <c r="G841" s="26"/>
    </row>
    <row r="842" spans="2:7">
      <c r="B842" s="29">
        <v>836</v>
      </c>
      <c r="C842" s="26"/>
      <c r="D842" s="26"/>
      <c r="E842" s="26"/>
      <c r="F842" s="26"/>
      <c r="G842" s="26"/>
    </row>
    <row r="843" spans="2:7">
      <c r="B843" s="29">
        <v>837</v>
      </c>
      <c r="C843" s="26">
        <v>27.9</v>
      </c>
      <c r="D843" s="33">
        <f>Mode1_Data_analysis!D843</f>
        <v>0.1541245627</v>
      </c>
      <c r="E843" s="33">
        <f>Mode1_Data_analysis!M843</f>
        <v>0.15183064483166928</v>
      </c>
      <c r="F843" s="33">
        <f>Mode1_Data_analysis!G843</f>
        <v>0.59871109219999996</v>
      </c>
      <c r="G843" s="33">
        <f>Mode1_Data_analysis!O843</f>
        <v>0.60444679300539417</v>
      </c>
    </row>
    <row r="844" spans="2:7">
      <c r="B844" s="29">
        <v>838</v>
      </c>
      <c r="C844" s="26"/>
      <c r="D844" s="26"/>
      <c r="E844" s="26"/>
      <c r="F844" s="26"/>
      <c r="G844" s="26"/>
    </row>
    <row r="845" spans="2:7">
      <c r="B845" s="29">
        <v>839</v>
      </c>
      <c r="C845" s="26"/>
      <c r="D845" s="26"/>
      <c r="E845" s="26"/>
      <c r="F845" s="26"/>
      <c r="G845" s="26"/>
    </row>
    <row r="846" spans="2:7">
      <c r="B846" s="29">
        <v>840</v>
      </c>
      <c r="C846" s="33">
        <v>28</v>
      </c>
      <c r="D846" s="26">
        <f>Mode1_Data_analysis!D846</f>
        <v>0.16030465150000001</v>
      </c>
      <c r="E846" s="26">
        <f>Mode1_Data_analysis!M846</f>
        <v>0.15781161089447601</v>
      </c>
      <c r="F846" s="26">
        <f>Mode1_Data_analysis!G846</f>
        <v>0.59201015229999998</v>
      </c>
      <c r="G846" s="26">
        <f>Mode1_Data_analysis!O846</f>
        <v>0.59860880034361441</v>
      </c>
    </row>
    <row r="847" spans="2:7">
      <c r="B847" s="29">
        <v>841</v>
      </c>
      <c r="C847" s="26"/>
      <c r="D847" s="26"/>
      <c r="E847" s="26"/>
      <c r="F847" s="26"/>
      <c r="G847" s="26"/>
    </row>
    <row r="848" spans="2:7">
      <c r="B848" s="29">
        <v>842</v>
      </c>
      <c r="C848" s="26"/>
      <c r="D848" s="26"/>
      <c r="E848" s="26"/>
      <c r="F848" s="26"/>
      <c r="G848" s="26"/>
    </row>
    <row r="849" spans="2:7">
      <c r="B849" s="29">
        <v>843</v>
      </c>
      <c r="C849" s="26">
        <v>28.1</v>
      </c>
      <c r="D849" s="33">
        <f>Mode1_Data_analysis!D849</f>
        <v>0.16655601680000001</v>
      </c>
      <c r="E849" s="33">
        <f>Mode1_Data_analysis!M849</f>
        <v>0.16430315308600968</v>
      </c>
      <c r="F849" s="33">
        <f>Mode1_Data_analysis!G849</f>
        <v>0.58239303539999998</v>
      </c>
      <c r="G849" s="33">
        <f>Mode1_Data_analysis!O849</f>
        <v>0.58918802643379753</v>
      </c>
    </row>
    <row r="850" spans="2:7">
      <c r="B850" s="29">
        <v>844</v>
      </c>
      <c r="C850" s="26"/>
      <c r="D850" s="26"/>
      <c r="E850" s="26"/>
      <c r="F850" s="26"/>
      <c r="G850" s="26"/>
    </row>
    <row r="851" spans="2:7">
      <c r="B851" s="29">
        <v>845</v>
      </c>
      <c r="C851" s="26"/>
      <c r="D851" s="26"/>
      <c r="E851" s="26"/>
      <c r="F851" s="26"/>
      <c r="G851" s="26"/>
    </row>
    <row r="852" spans="2:7">
      <c r="B852" s="29">
        <v>846</v>
      </c>
      <c r="C852" s="26">
        <v>28.2</v>
      </c>
      <c r="D852" s="26">
        <f>Mode1_Data_analysis!D852</f>
        <v>0.17250532930000001</v>
      </c>
      <c r="E852" s="26">
        <f>Mode1_Data_analysis!M852</f>
        <v>0.17063596723552704</v>
      </c>
      <c r="F852" s="26">
        <f>Mode1_Data_analysis!G852</f>
        <v>0.57036258009999996</v>
      </c>
      <c r="G852" s="26">
        <f>Mode1_Data_analysis!O852</f>
        <v>0.57701704834453815</v>
      </c>
    </row>
    <row r="853" spans="2:7">
      <c r="B853" s="29">
        <v>847</v>
      </c>
      <c r="C853" s="26"/>
      <c r="D853" s="26"/>
      <c r="E853" s="26"/>
      <c r="F853" s="26"/>
      <c r="G853" s="26"/>
    </row>
    <row r="854" spans="2:7">
      <c r="B854" s="29">
        <v>848</v>
      </c>
      <c r="C854" s="26"/>
      <c r="D854" s="26"/>
      <c r="E854" s="26"/>
      <c r="F854" s="26"/>
      <c r="G854" s="26"/>
    </row>
    <row r="855" spans="2:7">
      <c r="B855" s="29">
        <v>849</v>
      </c>
      <c r="C855" s="33">
        <v>28.3</v>
      </c>
      <c r="D855" s="33">
        <f>Mode1_Data_analysis!D855</f>
        <v>0.17747848020000001</v>
      </c>
      <c r="E855" s="33">
        <f>Mode1_Data_analysis!M855</f>
        <v>0.1760995218663601</v>
      </c>
      <c r="F855" s="33">
        <f>Mode1_Data_analysis!G855</f>
        <v>0.55739496879999995</v>
      </c>
      <c r="G855" s="33">
        <f>Mode1_Data_analysis!O855</f>
        <v>0.56313181187142647</v>
      </c>
    </row>
    <row r="856" spans="2:7">
      <c r="B856" s="29">
        <v>850</v>
      </c>
      <c r="C856" s="26"/>
      <c r="D856" s="26"/>
      <c r="E856" s="26"/>
      <c r="F856" s="26"/>
      <c r="G856" s="26"/>
    </row>
    <row r="857" spans="2:7">
      <c r="B857" s="29">
        <v>851</v>
      </c>
      <c r="C857" s="26"/>
      <c r="D857" s="26"/>
      <c r="E857" s="26"/>
      <c r="F857" s="26"/>
      <c r="G857" s="26"/>
    </row>
    <row r="858" spans="2:7">
      <c r="B858" s="29">
        <v>852</v>
      </c>
      <c r="C858" s="26">
        <v>28.4</v>
      </c>
      <c r="D858" s="26">
        <f>Mode1_Data_analysis!D858</f>
        <v>0.18053272770000001</v>
      </c>
      <c r="E858" s="26">
        <f>Mode1_Data_analysis!M858</f>
        <v>0.1800154095161243</v>
      </c>
      <c r="F858" s="26">
        <f>Mode1_Data_analysis!G858</f>
        <v>0.54418300119999996</v>
      </c>
      <c r="G858" s="26">
        <f>Mode1_Data_analysis!O858</f>
        <v>0.54868014189800496</v>
      </c>
    </row>
    <row r="859" spans="2:7">
      <c r="B859" s="29">
        <v>853</v>
      </c>
      <c r="C859" s="26"/>
      <c r="D859" s="26"/>
      <c r="E859" s="26"/>
      <c r="F859" s="26"/>
      <c r="G859" s="26"/>
    </row>
    <row r="860" spans="2:7">
      <c r="B860" s="29">
        <v>854</v>
      </c>
      <c r="C860" s="26"/>
      <c r="D860" s="26"/>
      <c r="E860" s="26"/>
      <c r="F860" s="26"/>
      <c r="G860" s="26"/>
    </row>
    <row r="861" spans="2:7">
      <c r="B861" s="29">
        <v>855</v>
      </c>
      <c r="C861" s="26">
        <v>28.5</v>
      </c>
      <c r="D861" s="33">
        <f>Mode1_Data_analysis!D861</f>
        <v>0.18126275950000001</v>
      </c>
      <c r="E861" s="33">
        <f>Mode1_Data_analysis!M861</f>
        <v>0.18181044858589196</v>
      </c>
      <c r="F861" s="33">
        <f>Mode1_Data_analysis!G861</f>
        <v>0.53183568469999998</v>
      </c>
      <c r="G861" s="33">
        <f>Mode1_Data_analysis!O861</f>
        <v>0.53482247561666352</v>
      </c>
    </row>
    <row r="862" spans="2:7">
      <c r="B862" s="29">
        <v>856</v>
      </c>
      <c r="C862" s="26"/>
      <c r="D862" s="26"/>
      <c r="E862" s="26"/>
      <c r="F862" s="26"/>
      <c r="G862" s="26"/>
    </row>
    <row r="863" spans="2:7">
      <c r="B863" s="29">
        <v>857</v>
      </c>
      <c r="C863" s="26"/>
      <c r="D863" s="26"/>
      <c r="E863" s="26"/>
      <c r="F863" s="26"/>
      <c r="G863" s="26"/>
    </row>
    <row r="864" spans="2:7">
      <c r="B864" s="29">
        <v>858</v>
      </c>
      <c r="C864" s="33">
        <v>28.6</v>
      </c>
      <c r="D864" s="26">
        <f>Mode1_Data_analysis!D864</f>
        <v>0.17971378260000001</v>
      </c>
      <c r="E864" s="26">
        <f>Mode1_Data_analysis!M864</f>
        <v>0.18108213043207327</v>
      </c>
      <c r="F864" s="26">
        <f>Mode1_Data_analysis!G864</f>
        <v>0.52125221430000002</v>
      </c>
      <c r="G864" s="26">
        <f>Mode1_Data_analysis!O864</f>
        <v>0.52263368230679952</v>
      </c>
    </row>
    <row r="865" spans="2:7">
      <c r="B865" s="29">
        <v>859</v>
      </c>
      <c r="C865" s="26"/>
      <c r="D865" s="26"/>
      <c r="E865" s="26"/>
      <c r="F865" s="26"/>
      <c r="G865" s="26"/>
    </row>
    <row r="866" spans="2:7">
      <c r="B866" s="29">
        <v>860</v>
      </c>
      <c r="C866" s="26"/>
      <c r="D866" s="26"/>
      <c r="E866" s="26"/>
      <c r="F866" s="26"/>
      <c r="G866" s="26"/>
    </row>
    <row r="867" spans="2:7">
      <c r="B867" s="29">
        <v>861</v>
      </c>
      <c r="C867" s="26">
        <v>28.7</v>
      </c>
      <c r="D867" s="33">
        <f>Mode1_Data_analysis!D867</f>
        <v>0.1752810803</v>
      </c>
      <c r="E867" s="33">
        <f>Mode1_Data_analysis!M867</f>
        <v>0.17764960199145832</v>
      </c>
      <c r="F867" s="33">
        <f>Mode1_Data_analysis!G867</f>
        <v>0.51361018849999995</v>
      </c>
      <c r="G867" s="33">
        <f>Mode1_Data_analysis!O867</f>
        <v>0.51301460389675058</v>
      </c>
    </row>
    <row r="868" spans="2:7">
      <c r="B868" s="29">
        <v>862</v>
      </c>
      <c r="C868" s="26"/>
      <c r="D868" s="26"/>
      <c r="E868" s="26"/>
      <c r="F868" s="26"/>
      <c r="G868" s="26"/>
    </row>
    <row r="869" spans="2:7">
      <c r="B869" s="29">
        <v>863</v>
      </c>
      <c r="C869" s="26"/>
      <c r="D869" s="26"/>
      <c r="E869" s="26"/>
      <c r="F869" s="26"/>
      <c r="G869" s="26"/>
    </row>
    <row r="870" spans="2:7">
      <c r="B870" s="29">
        <v>864</v>
      </c>
      <c r="C870" s="26">
        <v>28.8</v>
      </c>
      <c r="D870" s="26">
        <f>Mode1_Data_analysis!D870</f>
        <v>0.16832974279999999</v>
      </c>
      <c r="E870" s="26">
        <f>Mode1_Data_analysis!M870</f>
        <v>0.17158464779467655</v>
      </c>
      <c r="F870" s="26">
        <f>Mode1_Data_analysis!G870</f>
        <v>0.50900647519999997</v>
      </c>
      <c r="G870" s="26">
        <f>Mode1_Data_analysis!O870</f>
        <v>0.50662094138010061</v>
      </c>
    </row>
    <row r="871" spans="2:7">
      <c r="B871" s="29">
        <v>865</v>
      </c>
      <c r="C871" s="26"/>
      <c r="D871" s="26"/>
      <c r="E871" s="26"/>
      <c r="F871" s="26"/>
      <c r="G871" s="26"/>
    </row>
    <row r="872" spans="2:7">
      <c r="B872" s="29">
        <v>866</v>
      </c>
      <c r="C872" s="26"/>
      <c r="D872" s="26"/>
      <c r="E872" s="26"/>
      <c r="F872" s="26"/>
      <c r="G872" s="26"/>
    </row>
    <row r="873" spans="2:7">
      <c r="B873" s="29">
        <v>867</v>
      </c>
      <c r="C873" s="33">
        <v>28.9</v>
      </c>
      <c r="D873" s="33">
        <f>Mode1_Data_analysis!D873</f>
        <v>0.15952634190000001</v>
      </c>
      <c r="E873" s="33">
        <f>Mode1_Data_analysis!M873</f>
        <v>0.16321897168021171</v>
      </c>
      <c r="F873" s="33">
        <f>Mode1_Data_analysis!G873</f>
        <v>0.50770984740000002</v>
      </c>
      <c r="G873" s="33">
        <f>Mode1_Data_analysis!O873</f>
        <v>0.50381542367400067</v>
      </c>
    </row>
    <row r="874" spans="2:7">
      <c r="B874" s="29">
        <v>868</v>
      </c>
      <c r="C874" s="26"/>
      <c r="D874" s="26"/>
      <c r="E874" s="26"/>
      <c r="F874" s="26"/>
      <c r="G874" s="26"/>
    </row>
    <row r="875" spans="2:7">
      <c r="B875" s="29">
        <v>869</v>
      </c>
      <c r="C875" s="26"/>
      <c r="D875" s="26"/>
      <c r="E875" s="26"/>
      <c r="F875" s="26"/>
      <c r="G875" s="26"/>
    </row>
    <row r="876" spans="2:7">
      <c r="B876" s="29">
        <v>870</v>
      </c>
      <c r="C876" s="26">
        <v>29</v>
      </c>
      <c r="D876" s="26">
        <f>Mode1_Data_analysis!D876</f>
        <v>0.14934164189999999</v>
      </c>
      <c r="E876" s="26">
        <f>Mode1_Data_analysis!M876</f>
        <v>0.15312630739562247</v>
      </c>
      <c r="F876" s="26">
        <f>Mode1_Data_analysis!G876</f>
        <v>0.50982331970000005</v>
      </c>
      <c r="G876" s="26">
        <f>Mode1_Data_analysis!O876</f>
        <v>0.50464698992363544</v>
      </c>
    </row>
    <row r="877" spans="2:7">
      <c r="B877" s="29">
        <v>871</v>
      </c>
      <c r="C877" s="26"/>
      <c r="D877" s="26"/>
      <c r="E877" s="26"/>
      <c r="F877" s="26"/>
      <c r="G877" s="26"/>
    </row>
    <row r="878" spans="2:7">
      <c r="B878" s="29">
        <v>872</v>
      </c>
      <c r="C878" s="26"/>
      <c r="D878" s="26"/>
      <c r="E878" s="26"/>
      <c r="F878" s="26"/>
      <c r="G878" s="26"/>
    </row>
    <row r="879" spans="2:7">
      <c r="B879" s="29">
        <v>873</v>
      </c>
      <c r="C879" s="26">
        <v>29.1</v>
      </c>
      <c r="D879" s="33">
        <f>Mode1_Data_analysis!D879</f>
        <v>0.1387469371</v>
      </c>
      <c r="E879" s="33">
        <f>Mode1_Data_analysis!M879</f>
        <v>0.14208029864292651</v>
      </c>
      <c r="F879" s="33">
        <f>Mode1_Data_analysis!G879</f>
        <v>0.51489205699999996</v>
      </c>
      <c r="G879" s="33">
        <f>Mode1_Data_analysis!O879</f>
        <v>0.50885820219657918</v>
      </c>
    </row>
    <row r="880" spans="2:7">
      <c r="B880" s="29">
        <v>874</v>
      </c>
      <c r="C880" s="26"/>
      <c r="D880" s="26"/>
      <c r="E880" s="26"/>
      <c r="F880" s="26"/>
      <c r="G880" s="26"/>
    </row>
    <row r="881" spans="2:7">
      <c r="B881" s="29">
        <v>875</v>
      </c>
      <c r="C881" s="26"/>
      <c r="D881" s="26"/>
      <c r="E881" s="26"/>
      <c r="F881" s="26"/>
      <c r="G881" s="26"/>
    </row>
    <row r="882" spans="2:7">
      <c r="B882" s="29">
        <v>876</v>
      </c>
      <c r="C882" s="33">
        <v>29.2</v>
      </c>
      <c r="D882" s="26">
        <f>Mode1_Data_analysis!D882</f>
        <v>0.12847514030000001</v>
      </c>
      <c r="E882" s="26">
        <f>Mode1_Data_analysis!M882</f>
        <v>0.13099145341011414</v>
      </c>
      <c r="F882" s="26">
        <f>Mode1_Data_analysis!G882</f>
        <v>0.52223838850000004</v>
      </c>
      <c r="G882" s="26">
        <f>Mode1_Data_analysis!O882</f>
        <v>0.51591951827839488</v>
      </c>
    </row>
    <row r="883" spans="2:7">
      <c r="B883" s="29">
        <v>877</v>
      </c>
      <c r="C883" s="26"/>
      <c r="D883" s="26"/>
      <c r="E883" s="26"/>
      <c r="F883" s="26"/>
      <c r="G883" s="26"/>
    </row>
    <row r="884" spans="2:7">
      <c r="B884" s="29">
        <v>878</v>
      </c>
      <c r="C884" s="26"/>
      <c r="D884" s="26"/>
      <c r="E884" s="26"/>
      <c r="F884" s="26"/>
      <c r="G884" s="26"/>
    </row>
    <row r="885" spans="2:7">
      <c r="B885" s="29">
        <v>879</v>
      </c>
      <c r="C885" s="26">
        <v>29.3</v>
      </c>
      <c r="D885" s="33">
        <f>Mode1_Data_analysis!D885</f>
        <v>0.1195507774</v>
      </c>
      <c r="E885" s="33">
        <f>Mode1_Data_analysis!M885</f>
        <v>0.12082856716990126</v>
      </c>
      <c r="F885" s="33">
        <f>Mode1_Data_analysis!G885</f>
        <v>0.53113385710000005</v>
      </c>
      <c r="G885" s="33">
        <f>Mode1_Data_analysis!O885</f>
        <v>0.52508663376395881</v>
      </c>
    </row>
    <row r="886" spans="2:7">
      <c r="B886" s="29">
        <v>880</v>
      </c>
      <c r="C886" s="26"/>
      <c r="D886" s="26"/>
      <c r="E886" s="26"/>
      <c r="F886" s="26"/>
      <c r="G886" s="26"/>
    </row>
    <row r="887" spans="2:7">
      <c r="B887" s="29">
        <v>881</v>
      </c>
      <c r="C887" s="26"/>
      <c r="D887" s="26"/>
      <c r="E887" s="26"/>
      <c r="F887" s="26"/>
      <c r="G887" s="26"/>
    </row>
    <row r="888" spans="2:7">
      <c r="B888" s="29">
        <v>882</v>
      </c>
      <c r="C888" s="26">
        <v>29.4</v>
      </c>
      <c r="D888" s="26">
        <f>Mode1_Data_analysis!D888</f>
        <v>0.1124527275</v>
      </c>
      <c r="E888" s="26">
        <f>Mode1_Data_analysis!M888</f>
        <v>0.11253162108884734</v>
      </c>
      <c r="F888" s="26">
        <f>Mode1_Data_analysis!G888</f>
        <v>0.54069716059999995</v>
      </c>
      <c r="G888" s="26">
        <f>Mode1_Data_analysis!O888</f>
        <v>0.53547507090615498</v>
      </c>
    </row>
    <row r="889" spans="2:7">
      <c r="B889" s="29">
        <v>883</v>
      </c>
      <c r="C889" s="26"/>
      <c r="D889" s="26"/>
      <c r="E889" s="26"/>
      <c r="F889" s="26"/>
      <c r="G889" s="26"/>
    </row>
    <row r="890" spans="2:7">
      <c r="B890" s="29">
        <v>884</v>
      </c>
      <c r="C890" s="26"/>
      <c r="D890" s="26"/>
      <c r="E890" s="26"/>
      <c r="F890" s="26"/>
      <c r="G890" s="26"/>
    </row>
    <row r="891" spans="2:7">
      <c r="B891" s="29">
        <v>885</v>
      </c>
      <c r="C891" s="33">
        <v>29.5</v>
      </c>
      <c r="D891" s="33">
        <f>Mode1_Data_analysis!D891</f>
        <v>0.1086843478</v>
      </c>
      <c r="E891" s="33">
        <f>Mode1_Data_analysis!M891</f>
        <v>0.10692413454894481</v>
      </c>
      <c r="F891" s="33">
        <f>Mode1_Data_analysis!G891</f>
        <v>0.55022343890000003</v>
      </c>
      <c r="G891" s="33">
        <f>Mode1_Data_analysis!O891</f>
        <v>0.54614473238064154</v>
      </c>
    </row>
    <row r="892" spans="2:7">
      <c r="B892" s="29">
        <v>886</v>
      </c>
      <c r="C892" s="26"/>
      <c r="D892" s="26"/>
      <c r="E892" s="26"/>
      <c r="F892" s="26"/>
      <c r="G892" s="26"/>
    </row>
    <row r="893" spans="2:7">
      <c r="B893" s="29">
        <v>887</v>
      </c>
      <c r="C893" s="26"/>
      <c r="D893" s="26"/>
      <c r="E893" s="26"/>
      <c r="F893" s="26"/>
      <c r="G893" s="26"/>
    </row>
    <row r="894" spans="2:7">
      <c r="B894" s="29">
        <v>888</v>
      </c>
      <c r="C894" s="26">
        <v>29.6</v>
      </c>
      <c r="D894" s="26">
        <f>Mode1_Data_analysis!D894</f>
        <v>0.1079669848</v>
      </c>
      <c r="E894" s="26">
        <f>Mode1_Data_analysis!M894</f>
        <v>0.10463318479465379</v>
      </c>
      <c r="F894" s="26">
        <f>Mode1_Data_analysis!G894</f>
        <v>0.55891791570000005</v>
      </c>
      <c r="G894" s="26">
        <f>Mode1_Data_analysis!O894</f>
        <v>0.55618637959469774</v>
      </c>
    </row>
    <row r="895" spans="2:7">
      <c r="B895" s="29">
        <v>889</v>
      </c>
      <c r="C895" s="26"/>
      <c r="D895" s="26"/>
      <c r="E895" s="26"/>
      <c r="F895" s="26"/>
      <c r="G895" s="26"/>
    </row>
    <row r="896" spans="2:7">
      <c r="B896" s="29">
        <v>890</v>
      </c>
      <c r="C896" s="26"/>
      <c r="D896" s="26"/>
      <c r="E896" s="26"/>
      <c r="F896" s="26"/>
      <c r="G896" s="26"/>
    </row>
    <row r="897" spans="2:7">
      <c r="B897" s="29">
        <v>891</v>
      </c>
      <c r="C897" s="26">
        <v>29.7</v>
      </c>
      <c r="D897" s="33">
        <f>Mode1_Data_analysis!D897</f>
        <v>0.1108593512</v>
      </c>
      <c r="E897" s="33">
        <f>Mode1_Data_analysis!M897</f>
        <v>0.10602476819628526</v>
      </c>
      <c r="F897" s="33">
        <f>Mode1_Data_analysis!G897</f>
        <v>0.56580345320000003</v>
      </c>
      <c r="G897" s="33">
        <f>Mode1_Data_analysis!O897</f>
        <v>0.56480199885868432</v>
      </c>
    </row>
    <row r="898" spans="2:7">
      <c r="B898" s="29">
        <v>892</v>
      </c>
      <c r="C898" s="26"/>
      <c r="D898" s="26"/>
      <c r="E898" s="26"/>
      <c r="F898" s="26"/>
      <c r="G898" s="26"/>
    </row>
    <row r="899" spans="2:7">
      <c r="B899" s="29">
        <v>893</v>
      </c>
      <c r="C899" s="26"/>
      <c r="D899" s="26"/>
      <c r="E899" s="26"/>
      <c r="F899" s="26"/>
      <c r="G899" s="26"/>
    </row>
    <row r="900" spans="2:7">
      <c r="B900" s="29">
        <v>894</v>
      </c>
      <c r="C900" s="33">
        <v>29.8</v>
      </c>
      <c r="D900" s="26">
        <f>Mode1_Data_analysis!D900</f>
        <v>0.1169613603</v>
      </c>
      <c r="E900" s="26">
        <f>Mode1_Data_analysis!M900</f>
        <v>0.11116090794452915</v>
      </c>
      <c r="F900" s="26">
        <f>Mode1_Data_analysis!G900</f>
        <v>0.57075930019999999</v>
      </c>
      <c r="G900" s="26">
        <f>Mode1_Data_analysis!O900</f>
        <v>0.57137177397141004</v>
      </c>
    </row>
    <row r="901" spans="2:7">
      <c r="B901" s="29">
        <v>895</v>
      </c>
      <c r="C901" s="26"/>
      <c r="D901" s="26"/>
      <c r="E901" s="26"/>
      <c r="F901" s="26"/>
      <c r="G901" s="26"/>
    </row>
    <row r="902" spans="2:7">
      <c r="B902" s="29">
        <v>896</v>
      </c>
      <c r="C902" s="26"/>
      <c r="D902" s="26"/>
      <c r="E902" s="26"/>
      <c r="F902" s="26"/>
      <c r="G902" s="26"/>
    </row>
    <row r="903" spans="2:7">
      <c r="B903" s="29">
        <v>897</v>
      </c>
      <c r="C903" s="26">
        <v>29.9</v>
      </c>
      <c r="D903" s="33">
        <f>Mode1_Data_analysis!D903</f>
        <v>0.12632446899999999</v>
      </c>
      <c r="E903" s="33">
        <f>Mode1_Data_analysis!M903</f>
        <v>0.11978302185839715</v>
      </c>
      <c r="F903" s="33">
        <f>Mode1_Data_analysis!G903</f>
        <v>0.57361085789999999</v>
      </c>
      <c r="G903" s="33">
        <f>Mode1_Data_analysis!O903</f>
        <v>0.57550180932270045</v>
      </c>
    </row>
    <row r="904" spans="2:7">
      <c r="B904" s="29">
        <v>898</v>
      </c>
      <c r="C904" s="26"/>
      <c r="D904" s="26"/>
      <c r="E904" s="26"/>
      <c r="F904" s="26"/>
      <c r="G904" s="26"/>
    </row>
    <row r="905" spans="2:7">
      <c r="B905" s="29">
        <v>899</v>
      </c>
      <c r="C905" s="26"/>
      <c r="D905" s="26"/>
      <c r="E905" s="26"/>
      <c r="F905" s="26"/>
      <c r="G905" s="26"/>
    </row>
    <row r="906" spans="2:7">
      <c r="B906" s="29">
        <v>900</v>
      </c>
      <c r="C906" s="26">
        <v>30</v>
      </c>
      <c r="D906" s="26">
        <f>Mode1_Data_analysis!D906</f>
        <v>0.13816548519999999</v>
      </c>
      <c r="E906" s="26">
        <f>Mode1_Data_analysis!M906</f>
        <v>0.13132372089780567</v>
      </c>
      <c r="F906" s="26">
        <f>Mode1_Data_analysis!G906</f>
        <v>0.57408813049999996</v>
      </c>
      <c r="G906" s="26">
        <f>Mode1_Data_analysis!O906</f>
        <v>0.57704869994090024</v>
      </c>
    </row>
    <row r="907" spans="2:7">
      <c r="B907" s="29">
        <v>901</v>
      </c>
      <c r="C907" s="26"/>
      <c r="D907" s="26"/>
      <c r="E907" s="26"/>
      <c r="F907" s="26"/>
      <c r="G907" s="26"/>
    </row>
    <row r="908" spans="2:7">
      <c r="B908" s="29">
        <v>902</v>
      </c>
      <c r="C908" s="26"/>
      <c r="D908" s="26"/>
      <c r="E908" s="26"/>
      <c r="F908" s="26"/>
      <c r="G908" s="26"/>
    </row>
    <row r="909" spans="2:7">
      <c r="B909" s="29">
        <v>903</v>
      </c>
      <c r="C909" s="33">
        <v>30.1</v>
      </c>
      <c r="D909" s="33">
        <f>Mode1_Data_analysis!D909</f>
        <v>0.15157125099999999</v>
      </c>
      <c r="E909" s="33">
        <f>Mode1_Data_analysis!M909</f>
        <v>0.14494662752398463</v>
      </c>
      <c r="F909" s="33">
        <f>Mode1_Data_analysis!G909</f>
        <v>0.57223840469999998</v>
      </c>
      <c r="G909" s="33">
        <f>Mode1_Data_analysis!O909</f>
        <v>0.57611933218934741</v>
      </c>
    </row>
    <row r="910" spans="2:7">
      <c r="B910" s="29">
        <v>904</v>
      </c>
      <c r="C910" s="26"/>
      <c r="D910" s="26"/>
      <c r="E910" s="26"/>
      <c r="F910" s="26"/>
      <c r="G910" s="26"/>
    </row>
    <row r="911" spans="2:7">
      <c r="B911" s="29">
        <v>905</v>
      </c>
      <c r="C911" s="26"/>
      <c r="D911" s="26"/>
      <c r="E911" s="26"/>
      <c r="F911" s="26"/>
      <c r="G911" s="26"/>
    </row>
    <row r="912" spans="2:7">
      <c r="B912" s="29">
        <v>906</v>
      </c>
      <c r="C912" s="26">
        <v>30.2</v>
      </c>
      <c r="D912" s="26">
        <f>Mode1_Data_analysis!D912</f>
        <v>0.1656305897</v>
      </c>
      <c r="E912" s="26">
        <f>Mode1_Data_analysis!M912</f>
        <v>0.15961122121116364</v>
      </c>
      <c r="F912" s="26">
        <f>Mode1_Data_analysis!G912</f>
        <v>0.56863887879999997</v>
      </c>
      <c r="G912" s="26">
        <f>Mode1_Data_analysis!O912</f>
        <v>0.57304669947565634</v>
      </c>
    </row>
    <row r="913" spans="2:7">
      <c r="B913" s="29">
        <v>907</v>
      </c>
      <c r="C913" s="26"/>
      <c r="D913" s="26"/>
      <c r="E913" s="26"/>
      <c r="F913" s="26"/>
      <c r="G913" s="26"/>
    </row>
    <row r="914" spans="2:7">
      <c r="B914" s="29">
        <v>908</v>
      </c>
      <c r="C914" s="26"/>
      <c r="D914" s="26"/>
      <c r="E914" s="26"/>
      <c r="F914" s="26"/>
      <c r="G914" s="26"/>
    </row>
    <row r="915" spans="2:7">
      <c r="B915" s="29">
        <v>909</v>
      </c>
      <c r="C915" s="26">
        <v>30.3</v>
      </c>
      <c r="D915" s="33">
        <f>Mode1_Data_analysis!D915</f>
        <v>0.1788989138</v>
      </c>
      <c r="E915" s="33">
        <f>Mode1_Data_analysis!M915</f>
        <v>0.17415737636716197</v>
      </c>
      <c r="F915" s="33">
        <f>Mode1_Data_analysis!G915</f>
        <v>0.56410384849999995</v>
      </c>
      <c r="G915" s="33">
        <f>Mode1_Data_analysis!O915</f>
        <v>0.56834480129412945</v>
      </c>
    </row>
    <row r="916" spans="2:7">
      <c r="B916" s="29">
        <v>910</v>
      </c>
      <c r="C916" s="26"/>
      <c r="D916" s="26"/>
      <c r="E916" s="26"/>
      <c r="F916" s="26"/>
      <c r="G916" s="26"/>
    </row>
    <row r="917" spans="2:7">
      <c r="B917" s="29">
        <v>911</v>
      </c>
      <c r="C917" s="26"/>
      <c r="D917" s="26"/>
      <c r="E917" s="26"/>
      <c r="F917" s="26"/>
      <c r="G917" s="26"/>
    </row>
    <row r="918" spans="2:7">
      <c r="B918" s="29">
        <v>912</v>
      </c>
      <c r="C918" s="33">
        <v>30.4</v>
      </c>
      <c r="D918" s="26">
        <f>Mode1_Data_analysis!D918</f>
        <v>0.1903319725</v>
      </c>
      <c r="E918" s="26">
        <f>Mode1_Data_analysis!M918</f>
        <v>0.18740237559969614</v>
      </c>
      <c r="F918" s="26">
        <f>Mode1_Data_analysis!G918</f>
        <v>0.558895115</v>
      </c>
      <c r="G918" s="26">
        <f>Mode1_Data_analysis!O918</f>
        <v>0.56264764448152083</v>
      </c>
    </row>
    <row r="919" spans="2:7">
      <c r="B919" s="29">
        <v>913</v>
      </c>
      <c r="C919" s="26"/>
      <c r="D919" s="26"/>
      <c r="E919" s="26"/>
      <c r="F919" s="26"/>
      <c r="G919" s="26"/>
    </row>
    <row r="920" spans="2:7">
      <c r="B920" s="29">
        <v>914</v>
      </c>
      <c r="C920" s="26"/>
      <c r="D920" s="26"/>
      <c r="E920" s="26"/>
      <c r="F920" s="26"/>
      <c r="G920" s="26"/>
    </row>
    <row r="921" spans="2:7">
      <c r="B921" s="29">
        <v>915</v>
      </c>
      <c r="C921" s="26">
        <v>30.5</v>
      </c>
      <c r="D921" s="33">
        <f>Mode1_Data_analysis!D921</f>
        <v>0.19950668429999999</v>
      </c>
      <c r="E921" s="33">
        <f>Mode1_Data_analysis!M921</f>
        <v>0.19824193765060388</v>
      </c>
      <c r="F921" s="33">
        <f>Mode1_Data_analysis!G921</f>
        <v>0.55372052559999996</v>
      </c>
      <c r="G921" s="33">
        <f>Mode1_Data_analysis!O921</f>
        <v>0.55663879994497079</v>
      </c>
    </row>
    <row r="922" spans="2:7">
      <c r="B922" s="29">
        <v>916</v>
      </c>
      <c r="C922" s="26"/>
      <c r="D922" s="26"/>
      <c r="E922" s="26"/>
      <c r="F922" s="26"/>
      <c r="G922" s="26"/>
    </row>
    <row r="923" spans="2:7">
      <c r="B923" s="29">
        <v>917</v>
      </c>
      <c r="C923" s="26"/>
      <c r="D923" s="26"/>
      <c r="E923" s="26"/>
      <c r="F923" s="26"/>
      <c r="G923" s="26"/>
    </row>
    <row r="924" spans="2:7">
      <c r="B924" s="29">
        <v>918</v>
      </c>
      <c r="C924" s="26">
        <v>30.6</v>
      </c>
      <c r="D924" s="26">
        <f>Mode1_Data_analysis!D924</f>
        <v>0.2047455631</v>
      </c>
      <c r="E924" s="26">
        <f>Mode1_Data_analysis!M924</f>
        <v>0.20574631547610067</v>
      </c>
      <c r="F924" s="26">
        <f>Mode1_Data_analysis!G924</f>
        <v>0.54932933849999999</v>
      </c>
      <c r="G924" s="26">
        <f>Mode1_Data_analysis!O924</f>
        <v>0.55097875462079349</v>
      </c>
    </row>
    <row r="925" spans="2:7">
      <c r="B925" s="29">
        <v>919</v>
      </c>
      <c r="C925" s="26"/>
      <c r="D925" s="26"/>
      <c r="E925" s="26"/>
      <c r="F925" s="26"/>
      <c r="G925" s="26"/>
    </row>
    <row r="926" spans="2:7">
      <c r="B926" s="29">
        <v>920</v>
      </c>
      <c r="C926" s="26"/>
      <c r="D926" s="26"/>
      <c r="E926" s="26"/>
      <c r="F926" s="26"/>
      <c r="G926" s="26"/>
    </row>
    <row r="927" spans="2:7">
      <c r="B927" s="29">
        <v>921</v>
      </c>
      <c r="C927" s="33">
        <v>30.7</v>
      </c>
      <c r="D927" s="33">
        <f>Mode1_Data_analysis!D927</f>
        <v>0.20623852600000001</v>
      </c>
      <c r="E927" s="33">
        <f>Mode1_Data_analysis!M927</f>
        <v>0.20924284739347615</v>
      </c>
      <c r="F927" s="33">
        <f>Mode1_Data_analysis!G927</f>
        <v>0.54576568449999996</v>
      </c>
      <c r="G927" s="33">
        <f>Mode1_Data_analysis!O927</f>
        <v>0.5462373686583788</v>
      </c>
    </row>
    <row r="928" spans="2:7">
      <c r="B928" s="29">
        <v>922</v>
      </c>
      <c r="C928" s="26"/>
      <c r="D928" s="26"/>
      <c r="E928" s="26"/>
      <c r="F928" s="26"/>
      <c r="G928" s="26"/>
    </row>
    <row r="929" spans="2:7">
      <c r="B929" s="29">
        <v>923</v>
      </c>
      <c r="C929" s="26"/>
      <c r="D929" s="26"/>
      <c r="E929" s="26"/>
      <c r="F929" s="26"/>
      <c r="G929" s="26"/>
    </row>
    <row r="930" spans="2:7">
      <c r="B930" s="29">
        <v>924</v>
      </c>
      <c r="C930" s="26">
        <v>30.8</v>
      </c>
      <c r="D930" s="26">
        <f>Mode1_Data_analysis!D930</f>
        <v>0.2038529248</v>
      </c>
      <c r="E930" s="26">
        <f>Mode1_Data_analysis!M930</f>
        <v>0.20837745972186869</v>
      </c>
      <c r="F930" s="26">
        <f>Mode1_Data_analysis!G930</f>
        <v>0.54357589510000004</v>
      </c>
      <c r="G930" s="26">
        <f>Mode1_Data_analysis!O930</f>
        <v>0.54283810284991374</v>
      </c>
    </row>
    <row r="931" spans="2:7">
      <c r="B931" s="29">
        <v>925</v>
      </c>
      <c r="C931" s="26"/>
      <c r="D931" s="26"/>
      <c r="E931" s="26"/>
      <c r="F931" s="26"/>
      <c r="G931" s="26"/>
    </row>
    <row r="932" spans="2:7">
      <c r="B932" s="29">
        <v>926</v>
      </c>
      <c r="C932" s="26"/>
      <c r="D932" s="26"/>
      <c r="E932" s="26"/>
      <c r="F932" s="26"/>
      <c r="G932" s="26"/>
    </row>
    <row r="933" spans="2:7">
      <c r="B933" s="29">
        <v>927</v>
      </c>
      <c r="C933" s="26">
        <v>30.9</v>
      </c>
      <c r="D933" s="33">
        <f>Mode1_Data_analysis!D933</f>
        <v>0.19709646149999999</v>
      </c>
      <c r="E933" s="33">
        <f>Mode1_Data_analysis!M933</f>
        <v>0.20314942672208802</v>
      </c>
      <c r="F933" s="33">
        <f>Mode1_Data_analysis!G933</f>
        <v>0.54289842710000003</v>
      </c>
      <c r="G933" s="33">
        <f>Mode1_Data_analysis!O933</f>
        <v>0.54101939111167729</v>
      </c>
    </row>
    <row r="934" spans="2:7">
      <c r="B934" s="29">
        <v>928</v>
      </c>
      <c r="C934" s="26"/>
      <c r="D934" s="26"/>
      <c r="E934" s="26"/>
      <c r="F934" s="26"/>
      <c r="G934" s="26"/>
    </row>
    <row r="935" spans="2:7">
      <c r="B935" s="29">
        <v>929</v>
      </c>
      <c r="C935" s="26"/>
      <c r="D935" s="26"/>
      <c r="E935" s="26"/>
      <c r="F935" s="26"/>
      <c r="G935" s="26"/>
    </row>
    <row r="936" spans="2:7">
      <c r="B936" s="29">
        <v>930</v>
      </c>
      <c r="C936" s="33">
        <v>31</v>
      </c>
      <c r="D936" s="26">
        <f>Mode1_Data_analysis!D936</f>
        <v>0.18699058020000001</v>
      </c>
      <c r="E936" s="26">
        <f>Mode1_Data_analysis!M936</f>
        <v>0.19391603229190069</v>
      </c>
      <c r="F936" s="26">
        <f>Mode1_Data_analysis!G936</f>
        <v>0.54356790840000002</v>
      </c>
      <c r="G936" s="26">
        <f>Mode1_Data_analysis!O936</f>
        <v>0.54081672913606271</v>
      </c>
    </row>
    <row r="937" spans="2:7">
      <c r="B937" s="29">
        <v>931</v>
      </c>
      <c r="C937" s="26"/>
      <c r="D937" s="26"/>
      <c r="E937" s="26"/>
      <c r="F937" s="26"/>
      <c r="G937" s="26"/>
    </row>
    <row r="938" spans="2:7">
      <c r="B938" s="29">
        <v>932</v>
      </c>
      <c r="C938" s="26"/>
      <c r="D938" s="26"/>
      <c r="E938" s="26"/>
      <c r="F938" s="26"/>
      <c r="G938" s="26"/>
    </row>
    <row r="939" spans="2:7">
      <c r="B939" s="29">
        <v>933</v>
      </c>
      <c r="C939" s="26">
        <v>31.1</v>
      </c>
      <c r="D939" s="33">
        <f>Mode1_Data_analysis!D939</f>
        <v>0.1739989944</v>
      </c>
      <c r="E939" s="33">
        <f>Mode1_Data_analysis!M939</f>
        <v>0.18136643740257827</v>
      </c>
      <c r="F939" s="33">
        <f>Mode1_Data_analysis!G939</f>
        <v>0.54516952129999996</v>
      </c>
      <c r="G939" s="33">
        <f>Mode1_Data_analysis!O939</f>
        <v>0.54206691375296789</v>
      </c>
    </row>
    <row r="940" spans="2:7">
      <c r="B940" s="29">
        <v>934</v>
      </c>
      <c r="C940" s="26"/>
      <c r="D940" s="26"/>
      <c r="E940" s="26"/>
      <c r="F940" s="26"/>
      <c r="G940" s="26"/>
    </row>
    <row r="941" spans="2:7">
      <c r="B941" s="29">
        <v>935</v>
      </c>
      <c r="C941" s="26"/>
      <c r="D941" s="26"/>
      <c r="E941" s="26"/>
      <c r="F941" s="26"/>
      <c r="G941" s="26"/>
    </row>
    <row r="942" spans="2:7">
      <c r="B942" s="29">
        <v>936</v>
      </c>
      <c r="C942" s="26">
        <v>31.2</v>
      </c>
      <c r="D942" s="26">
        <f>Mode1_Data_analysis!D942</f>
        <v>0.15937668990000001</v>
      </c>
      <c r="E942" s="26">
        <f>Mode1_Data_analysis!M942</f>
        <v>0.16646679675545636</v>
      </c>
      <c r="F942" s="26">
        <f>Mode1_Data_analysis!G942</f>
        <v>0.54791233849999998</v>
      </c>
      <c r="G942" s="26">
        <f>Mode1_Data_analysis!O942</f>
        <v>0.54443360983035627</v>
      </c>
    </row>
    <row r="943" spans="2:7">
      <c r="B943" s="29">
        <v>937</v>
      </c>
      <c r="C943" s="26"/>
      <c r="D943" s="26"/>
      <c r="E943" s="26"/>
      <c r="F943" s="26"/>
      <c r="G943" s="26"/>
    </row>
    <row r="944" spans="2:7">
      <c r="B944" s="29">
        <v>938</v>
      </c>
      <c r="C944" s="26"/>
      <c r="D944" s="26"/>
      <c r="E944" s="26"/>
      <c r="F944" s="26"/>
      <c r="G944" s="26"/>
    </row>
    <row r="945" spans="2:7">
      <c r="B945" s="29">
        <v>939</v>
      </c>
      <c r="C945" s="33">
        <v>31.3</v>
      </c>
      <c r="D945" s="33">
        <f>Mode1_Data_analysis!D945</f>
        <v>0.14446394900000001</v>
      </c>
      <c r="E945" s="33">
        <f>Mode1_Data_analysis!M945</f>
        <v>0.1503812383366416</v>
      </c>
      <c r="F945" s="33">
        <f>Mode1_Data_analysis!G945</f>
        <v>0.55083444670000004</v>
      </c>
      <c r="G945" s="33">
        <f>Mode1_Data_analysis!O945</f>
        <v>0.54745126510958309</v>
      </c>
    </row>
    <row r="946" spans="2:7">
      <c r="B946" s="29">
        <v>940</v>
      </c>
      <c r="C946" s="26"/>
      <c r="D946" s="26"/>
      <c r="E946" s="26"/>
      <c r="F946" s="26"/>
      <c r="G946" s="26"/>
    </row>
    <row r="947" spans="2:7">
      <c r="B947" s="29">
        <v>941</v>
      </c>
      <c r="C947" s="26"/>
      <c r="D947" s="26"/>
      <c r="E947" s="26"/>
      <c r="F947" s="26"/>
      <c r="G947" s="26"/>
    </row>
    <row r="948" spans="2:7">
      <c r="B948" s="29">
        <v>942</v>
      </c>
      <c r="C948" s="26">
        <v>31.4</v>
      </c>
      <c r="D948" s="26">
        <f>Mode1_Data_analysis!D948</f>
        <v>0.13002396399999999</v>
      </c>
      <c r="E948" s="26">
        <f>Mode1_Data_analysis!M948</f>
        <v>0.13437548586111334</v>
      </c>
      <c r="F948" s="26">
        <f>Mode1_Data_analysis!G948</f>
        <v>0.55320985749999996</v>
      </c>
      <c r="G948" s="26">
        <f>Mode1_Data_analysis!O948</f>
        <v>0.55058254974124299</v>
      </c>
    </row>
    <row r="949" spans="2:7">
      <c r="B949" s="29">
        <v>943</v>
      </c>
      <c r="C949" s="26"/>
      <c r="D949" s="26"/>
      <c r="E949" s="26"/>
      <c r="F949" s="26"/>
      <c r="G949" s="26"/>
    </row>
    <row r="950" spans="2:7">
      <c r="B950" s="29">
        <v>944</v>
      </c>
      <c r="C950" s="26"/>
      <c r="D950" s="26"/>
      <c r="E950" s="26"/>
      <c r="F950" s="26"/>
      <c r="G950" s="26"/>
    </row>
    <row r="951" spans="2:7">
      <c r="B951" s="29">
        <v>945</v>
      </c>
      <c r="C951" s="26">
        <v>31.5</v>
      </c>
      <c r="D951" s="33">
        <f>Mode1_Data_analysis!D951</f>
        <v>0.1175138158</v>
      </c>
      <c r="E951" s="33">
        <f>Mode1_Data_analysis!M951</f>
        <v>0.11971146829232955</v>
      </c>
      <c r="F951" s="33">
        <f>Mode1_Data_analysis!G951</f>
        <v>0.55527546520000004</v>
      </c>
      <c r="G951" s="33">
        <f>Mode1_Data_analysis!O951</f>
        <v>0.55328314670771195</v>
      </c>
    </row>
    <row r="952" spans="2:7">
      <c r="B952" s="29">
        <v>946</v>
      </c>
      <c r="C952" s="26"/>
      <c r="D952" s="26"/>
      <c r="E952" s="26"/>
      <c r="F952" s="26"/>
      <c r="G952" s="26"/>
    </row>
    <row r="953" spans="2:7">
      <c r="B953" s="29">
        <v>947</v>
      </c>
      <c r="C953" s="26"/>
      <c r="D953" s="26"/>
      <c r="E953" s="26"/>
      <c r="F953" s="26"/>
      <c r="G953" s="26"/>
    </row>
    <row r="954" spans="2:7">
      <c r="B954" s="29">
        <v>948</v>
      </c>
      <c r="C954" s="33">
        <v>31.6</v>
      </c>
      <c r="D954" s="26">
        <f>Mode1_Data_analysis!D954</f>
        <v>0.1078405266</v>
      </c>
      <c r="E954" s="26">
        <f>Mode1_Data_analysis!M954</f>
        <v>0.10754207919153129</v>
      </c>
      <c r="F954" s="26">
        <f>Mode1_Data_analysis!G954</f>
        <v>0.55605106540000004</v>
      </c>
      <c r="G954" s="26">
        <f>Mode1_Data_analysis!O954</f>
        <v>0.55506699339108445</v>
      </c>
    </row>
    <row r="955" spans="2:7">
      <c r="B955" s="29">
        <v>949</v>
      </c>
      <c r="C955" s="26"/>
      <c r="D955" s="26"/>
      <c r="E955" s="26"/>
      <c r="F955" s="26"/>
      <c r="G955" s="26"/>
    </row>
    <row r="956" spans="2:7">
      <c r="B956" s="29">
        <v>950</v>
      </c>
      <c r="C956" s="26"/>
      <c r="D956" s="26"/>
      <c r="E956" s="26"/>
      <c r="F956" s="26"/>
      <c r="G956" s="26"/>
    </row>
    <row r="957" spans="2:7">
      <c r="B957" s="29">
        <v>951</v>
      </c>
      <c r="C957" s="26">
        <v>31.7</v>
      </c>
      <c r="D957" s="33">
        <f>Mode1_Data_analysis!D957</f>
        <v>0.1014240307</v>
      </c>
      <c r="E957" s="33">
        <f>Mode1_Data_analysis!M957</f>
        <v>9.8815246121802078E-2</v>
      </c>
      <c r="F957" s="33">
        <f>Mode1_Data_analysis!G957</f>
        <v>0.55544606839999999</v>
      </c>
      <c r="G957" s="33">
        <f>Mode1_Data_analysis!O957</f>
        <v>0.55556504357647063</v>
      </c>
    </row>
    <row r="958" spans="2:7">
      <c r="B958" s="29">
        <v>952</v>
      </c>
      <c r="C958" s="26"/>
      <c r="D958" s="26"/>
      <c r="E958" s="26"/>
      <c r="F958" s="26"/>
      <c r="G958" s="26"/>
    </row>
    <row r="959" spans="2:7">
      <c r="B959" s="29">
        <v>953</v>
      </c>
      <c r="C959" s="26"/>
      <c r="D959" s="26"/>
      <c r="E959" s="26"/>
      <c r="F959" s="26"/>
      <c r="G959" s="26"/>
    </row>
    <row r="960" spans="2:7">
      <c r="B960" s="29">
        <v>954</v>
      </c>
      <c r="C960" s="26">
        <v>31.8</v>
      </c>
      <c r="D960" s="26">
        <f>Mode1_Data_analysis!D960</f>
        <v>9.9179766389999993E-2</v>
      </c>
      <c r="E960" s="26">
        <f>Mode1_Data_analysis!M960</f>
        <v>9.4195646297131147E-2</v>
      </c>
      <c r="F960" s="26">
        <f>Mode1_Data_analysis!G960</f>
        <v>0.55368601910000004</v>
      </c>
      <c r="G960" s="26">
        <f>Mode1_Data_analysis!O960</f>
        <v>0.55457128544631451</v>
      </c>
    </row>
    <row r="961" spans="2:7">
      <c r="B961" s="29">
        <v>955</v>
      </c>
      <c r="C961" s="26"/>
      <c r="D961" s="26"/>
      <c r="E961" s="26"/>
      <c r="F961" s="26"/>
      <c r="G961" s="26"/>
    </row>
    <row r="962" spans="2:7">
      <c r="B962" s="29">
        <v>956</v>
      </c>
      <c r="C962" s="26"/>
      <c r="D962" s="26"/>
      <c r="E962" s="26"/>
      <c r="F962" s="26"/>
      <c r="G962" s="26"/>
    </row>
    <row r="963" spans="2:7">
      <c r="B963" s="29">
        <v>957</v>
      </c>
      <c r="C963" s="33">
        <v>31.9</v>
      </c>
      <c r="D963" s="33">
        <f>Mode1_Data_analysis!D963</f>
        <v>0.10076485860000001</v>
      </c>
      <c r="E963" s="33">
        <f>Mode1_Data_analysis!M963</f>
        <v>9.4010833854015166E-2</v>
      </c>
      <c r="F963" s="33">
        <f>Mode1_Data_analysis!G963</f>
        <v>0.55026910009999996</v>
      </c>
      <c r="G963" s="33">
        <f>Mode1_Data_analysis!O963</f>
        <v>0.55207104868762891</v>
      </c>
    </row>
    <row r="964" spans="2:7">
      <c r="B964" s="29">
        <v>958</v>
      </c>
      <c r="C964" s="26"/>
      <c r="D964" s="26"/>
      <c r="E964" s="26"/>
      <c r="F964" s="26"/>
      <c r="G964" s="26"/>
    </row>
    <row r="965" spans="2:7">
      <c r="B965" s="29">
        <v>959</v>
      </c>
      <c r="C965" s="26"/>
      <c r="D965" s="26"/>
      <c r="E965" s="26"/>
      <c r="F965" s="26"/>
      <c r="G965" s="26"/>
    </row>
    <row r="966" spans="2:7">
      <c r="B966" s="29">
        <v>960</v>
      </c>
      <c r="C966" s="26">
        <v>32</v>
      </c>
      <c r="D966" s="26">
        <f>Mode1_Data_analysis!D966</f>
        <v>0.1065302781</v>
      </c>
      <c r="E966" s="26">
        <f>Mode1_Data_analysis!M966</f>
        <v>9.8226369513518458E-2</v>
      </c>
      <c r="F966" s="26">
        <f>Mode1_Data_analysis!G966</f>
        <v>0.5457867595</v>
      </c>
      <c r="G966" s="26">
        <f>Mode1_Data_analysis!O966</f>
        <v>0.54824843495030962</v>
      </c>
    </row>
    <row r="967" spans="2:7">
      <c r="B967" s="29">
        <v>961</v>
      </c>
      <c r="C967" s="26"/>
      <c r="D967" s="26"/>
      <c r="E967" s="26"/>
      <c r="F967" s="26"/>
      <c r="G967" s="26"/>
    </row>
    <row r="968" spans="2:7">
      <c r="B968" s="29">
        <v>962</v>
      </c>
      <c r="C968" s="26"/>
      <c r="D968" s="26"/>
      <c r="E968" s="26"/>
      <c r="F968" s="26"/>
      <c r="G968" s="26"/>
    </row>
    <row r="969" spans="2:7">
      <c r="B969" s="29">
        <v>963</v>
      </c>
      <c r="C969" s="26">
        <v>32.1</v>
      </c>
      <c r="D969" s="33">
        <f>Mode1_Data_analysis!D969</f>
        <v>0.1154158419</v>
      </c>
      <c r="E969" s="33">
        <f>Mode1_Data_analysis!M969</f>
        <v>0.10645196302843511</v>
      </c>
      <c r="F969" s="33">
        <f>Mode1_Data_analysis!G969</f>
        <v>0.54078514700000002</v>
      </c>
      <c r="G969" s="33">
        <f>Mode1_Data_analysis!O969</f>
        <v>0.54347183334603166</v>
      </c>
    </row>
    <row r="970" spans="2:7">
      <c r="B970" s="29">
        <v>964</v>
      </c>
      <c r="C970" s="26"/>
      <c r="D970" s="26"/>
      <c r="E970" s="26"/>
      <c r="F970" s="26"/>
      <c r="G970" s="26"/>
    </row>
    <row r="971" spans="2:7">
      <c r="B971" s="29">
        <v>965</v>
      </c>
      <c r="C971" s="26"/>
      <c r="D971" s="26"/>
      <c r="E971" s="26"/>
      <c r="F971" s="26"/>
      <c r="G971" s="26"/>
    </row>
    <row r="972" spans="2:7">
      <c r="B972" s="29">
        <v>966</v>
      </c>
      <c r="C972" s="33">
        <v>32.200000000000003</v>
      </c>
      <c r="D972" s="26">
        <f>Mode1_Data_analysis!D972</f>
        <v>0.1270515991</v>
      </c>
      <c r="E972" s="26">
        <f>Mode1_Data_analysis!M972</f>
        <v>0.11797788746957097</v>
      </c>
      <c r="F972" s="26">
        <f>Mode1_Data_analysis!G972</f>
        <v>0.53607279529999996</v>
      </c>
      <c r="G972" s="26">
        <f>Mode1_Data_analysis!O972</f>
        <v>0.5382587269127328</v>
      </c>
    </row>
    <row r="973" spans="2:7">
      <c r="B973" s="29">
        <v>967</v>
      </c>
      <c r="C973" s="26"/>
      <c r="D973" s="26"/>
      <c r="E973" s="26"/>
      <c r="F973" s="26"/>
      <c r="G973" s="26"/>
    </row>
    <row r="974" spans="2:7">
      <c r="B974" s="29">
        <v>968</v>
      </c>
      <c r="C974" s="26"/>
      <c r="D974" s="26"/>
      <c r="E974" s="26"/>
      <c r="F974" s="26"/>
      <c r="G974" s="26"/>
    </row>
    <row r="975" spans="2:7">
      <c r="B975" s="29">
        <v>969</v>
      </c>
      <c r="C975" s="26">
        <v>32.299999999999997</v>
      </c>
      <c r="D975" s="33">
        <f>Mode1_Data_analysis!D975</f>
        <v>0.1402906645</v>
      </c>
      <c r="E975" s="33">
        <f>Mode1_Data_analysis!M975</f>
        <v>0.13183825198331814</v>
      </c>
      <c r="F975" s="33">
        <f>Mode1_Data_analysis!G975</f>
        <v>0.53174225060000002</v>
      </c>
      <c r="G975" s="33">
        <f>Mode1_Data_analysis!O975</f>
        <v>0.53322313536889854</v>
      </c>
    </row>
    <row r="976" spans="2:7">
      <c r="B976" s="29">
        <v>970</v>
      </c>
      <c r="C976" s="26"/>
      <c r="D976" s="26"/>
      <c r="E976" s="26"/>
      <c r="F976" s="26"/>
      <c r="G976" s="26"/>
    </row>
    <row r="977" spans="2:7">
      <c r="B977" s="29">
        <v>971</v>
      </c>
      <c r="C977" s="26"/>
      <c r="D977" s="26"/>
      <c r="E977" s="26"/>
      <c r="F977" s="26"/>
      <c r="G977" s="26"/>
    </row>
    <row r="978" spans="2:7">
      <c r="B978" s="29">
        <v>972</v>
      </c>
      <c r="C978" s="26">
        <v>32.4</v>
      </c>
      <c r="D978" s="26">
        <f>Mode1_Data_analysis!D978</f>
        <v>0.1541762928</v>
      </c>
      <c r="E978" s="26">
        <f>Mode1_Data_analysis!M978</f>
        <v>0.14689536808619777</v>
      </c>
      <c r="F978" s="26">
        <f>Mode1_Data_analysis!G978</f>
        <v>0.52824398610000001</v>
      </c>
      <c r="G978" s="26">
        <f>Mode1_Data_analysis!O978</f>
        <v>0.52901086181841162</v>
      </c>
    </row>
    <row r="979" spans="2:7">
      <c r="B979" s="29">
        <v>973</v>
      </c>
      <c r="C979" s="26"/>
      <c r="D979" s="26"/>
      <c r="E979" s="26"/>
      <c r="F979" s="26"/>
      <c r="G979" s="26"/>
    </row>
    <row r="980" spans="2:7">
      <c r="B980" s="29">
        <v>974</v>
      </c>
      <c r="C980" s="26"/>
      <c r="D980" s="26"/>
      <c r="E980" s="26"/>
      <c r="F980" s="26"/>
      <c r="G980" s="26"/>
    </row>
    <row r="981" spans="2:7">
      <c r="B981" s="29">
        <v>975</v>
      </c>
      <c r="C981" s="33">
        <v>32.5</v>
      </c>
      <c r="D981" s="33">
        <f>Mode1_Data_analysis!D981</f>
        <v>0.16737794289999999</v>
      </c>
      <c r="E981" s="33">
        <f>Mode1_Data_analysis!M981</f>
        <v>0.16193762557685309</v>
      </c>
      <c r="F981" s="33">
        <f>Mode1_Data_analysis!G981</f>
        <v>0.52671396179999996</v>
      </c>
      <c r="G981" s="33">
        <f>Mode1_Data_analysis!O981</f>
        <v>0.52622903411348065</v>
      </c>
    </row>
    <row r="982" spans="2:7">
      <c r="B982" s="29">
        <v>976</v>
      </c>
      <c r="C982" s="26"/>
      <c r="D982" s="26"/>
      <c r="E982" s="26"/>
      <c r="F982" s="26"/>
      <c r="G982" s="26"/>
    </row>
    <row r="983" spans="2:7">
      <c r="B983" s="29">
        <v>977</v>
      </c>
      <c r="C983" s="26"/>
      <c r="D983" s="26"/>
      <c r="E983" s="26"/>
      <c r="F983" s="26"/>
      <c r="G983" s="26"/>
    </row>
    <row r="984" spans="2:7">
      <c r="B984" s="29">
        <v>978</v>
      </c>
      <c r="C984" s="26">
        <v>32.6</v>
      </c>
      <c r="D984" s="26">
        <f>Mode1_Data_analysis!D984</f>
        <v>0.17911989759999999</v>
      </c>
      <c r="E984" s="26">
        <f>Mode1_Data_analysis!M984</f>
        <v>0.17578216984380904</v>
      </c>
      <c r="F984" s="26">
        <f>Mode1_Data_analysis!G984</f>
        <v>0.52713461350000002</v>
      </c>
      <c r="G984" s="26">
        <f>Mode1_Data_analysis!O984</f>
        <v>0.52537712088163013</v>
      </c>
    </row>
    <row r="985" spans="2:7">
      <c r="B985" s="29">
        <v>979</v>
      </c>
      <c r="C985" s="26"/>
      <c r="D985" s="26"/>
      <c r="E985" s="26"/>
      <c r="F985" s="26"/>
      <c r="G985" s="26"/>
    </row>
    <row r="986" spans="2:7">
      <c r="B986" s="29">
        <v>980</v>
      </c>
      <c r="C986" s="26"/>
      <c r="D986" s="26"/>
      <c r="E986" s="26"/>
      <c r="F986" s="26"/>
      <c r="G986" s="26"/>
    </row>
    <row r="987" spans="2:7">
      <c r="B987" s="29">
        <v>981</v>
      </c>
      <c r="C987" s="26">
        <v>32.700000000000003</v>
      </c>
      <c r="D987" s="33">
        <f>Mode1_Data_analysis!D987</f>
        <v>0.18850345130000001</v>
      </c>
      <c r="E987" s="33">
        <f>Mode1_Data_analysis!M987</f>
        <v>0.18737334043966297</v>
      </c>
      <c r="F987" s="33">
        <f>Mode1_Data_analysis!G987</f>
        <v>0.52967456810000002</v>
      </c>
      <c r="G987" s="33">
        <f>Mode1_Data_analysis!O987</f>
        <v>0.52678658430811498</v>
      </c>
    </row>
    <row r="988" spans="2:7">
      <c r="B988" s="29">
        <v>982</v>
      </c>
      <c r="C988" s="26"/>
      <c r="D988" s="26"/>
      <c r="E988" s="26"/>
      <c r="F988" s="26"/>
      <c r="G988" s="26"/>
    </row>
    <row r="989" spans="2:7">
      <c r="B989" s="29">
        <v>983</v>
      </c>
      <c r="C989" s="26"/>
      <c r="D989" s="26"/>
      <c r="E989" s="26"/>
      <c r="F989" s="26"/>
      <c r="G989" s="26"/>
    </row>
    <row r="990" spans="2:7">
      <c r="B990" s="29">
        <v>984</v>
      </c>
      <c r="C990" s="33">
        <v>32.799999999999997</v>
      </c>
      <c r="D990" s="26">
        <f>Mode1_Data_analysis!D990</f>
        <v>0.19450169240000001</v>
      </c>
      <c r="E990" s="26">
        <f>Mode1_Data_analysis!M990</f>
        <v>0.19586831584677919</v>
      </c>
      <c r="F990" s="26">
        <f>Mode1_Data_analysis!G990</f>
        <v>0.53467700689999997</v>
      </c>
      <c r="G990" s="26">
        <f>Mode1_Data_analysis!O990</f>
        <v>0.53057560156868266</v>
      </c>
    </row>
    <row r="991" spans="2:7">
      <c r="B991" s="29">
        <v>985</v>
      </c>
      <c r="C991" s="26"/>
      <c r="D991" s="26"/>
      <c r="E991" s="26"/>
      <c r="F991" s="26"/>
      <c r="G991" s="26"/>
    </row>
    <row r="992" spans="2:7">
      <c r="B992" s="29">
        <v>986</v>
      </c>
      <c r="C992" s="26"/>
      <c r="D992" s="26"/>
      <c r="E992" s="26"/>
      <c r="F992" s="26"/>
      <c r="G992" s="26"/>
    </row>
    <row r="993" spans="2:7">
      <c r="B993" s="29">
        <v>987</v>
      </c>
      <c r="C993" s="26">
        <v>32.9</v>
      </c>
      <c r="D993" s="33">
        <f>Mode1_Data_analysis!D993</f>
        <v>0.19729444139999999</v>
      </c>
      <c r="E993" s="33">
        <f>Mode1_Data_analysis!M993</f>
        <v>0.20070266085740268</v>
      </c>
      <c r="F993" s="33">
        <f>Mode1_Data_analysis!G993</f>
        <v>0.54141334789999995</v>
      </c>
      <c r="G993" s="33">
        <f>Mode1_Data_analysis!O993</f>
        <v>0.53662390851203445</v>
      </c>
    </row>
    <row r="994" spans="2:7">
      <c r="B994" s="29">
        <v>988</v>
      </c>
      <c r="C994" s="26"/>
      <c r="D994" s="26"/>
      <c r="E994" s="26"/>
      <c r="F994" s="26"/>
      <c r="G994" s="26"/>
    </row>
    <row r="995" spans="2:7">
      <c r="B995" s="29">
        <v>989</v>
      </c>
      <c r="C995" s="26"/>
      <c r="D995" s="26"/>
      <c r="E995" s="26"/>
      <c r="F995" s="26"/>
      <c r="G995" s="26"/>
    </row>
    <row r="996" spans="2:7">
      <c r="B996" s="29">
        <v>990</v>
      </c>
      <c r="C996" s="26">
        <v>33</v>
      </c>
      <c r="D996" s="26">
        <f>Mode1_Data_analysis!D996</f>
        <v>0.19637966970000001</v>
      </c>
      <c r="E996" s="26">
        <f>Mode1_Data_analysis!M996</f>
        <v>0.20163037035984152</v>
      </c>
      <c r="F996" s="26">
        <f>Mode1_Data_analysis!G996</f>
        <v>0.54963072629999998</v>
      </c>
      <c r="G996" s="26">
        <f>Mode1_Data_analysis!O996</f>
        <v>0.54457092043665545</v>
      </c>
    </row>
    <row r="997" spans="2:7">
      <c r="B997" s="29">
        <v>991</v>
      </c>
      <c r="C997" s="26"/>
      <c r="D997" s="26"/>
      <c r="E997" s="26"/>
      <c r="F997" s="26"/>
      <c r="G997" s="26"/>
    </row>
    <row r="998" spans="2:7">
      <c r="B998" s="29">
        <v>992</v>
      </c>
      <c r="C998" s="26"/>
      <c r="D998" s="26"/>
      <c r="E998" s="26"/>
      <c r="F998" s="26"/>
      <c r="G998" s="26"/>
    </row>
    <row r="999" spans="2:7">
      <c r="B999" s="29">
        <v>993</v>
      </c>
      <c r="C999" s="33">
        <v>33.1</v>
      </c>
      <c r="D999" s="33">
        <f>Mode1_Data_analysis!D999</f>
        <v>0.19207964159999999</v>
      </c>
      <c r="E999" s="33">
        <f>Mode1_Data_analysis!M999</f>
        <v>0.19873536745246212</v>
      </c>
      <c r="F999" s="33">
        <f>Mode1_Data_analysis!G999</f>
        <v>0.55890778409999997</v>
      </c>
      <c r="G999" s="33">
        <f>Mode1_Data_analysis!O999</f>
        <v>0.55383804477983734</v>
      </c>
    </row>
    <row r="1000" spans="2:7">
      <c r="B1000" s="29">
        <v>994</v>
      </c>
      <c r="C1000" s="26"/>
      <c r="D1000" s="26"/>
      <c r="E1000" s="26"/>
      <c r="F1000" s="26"/>
      <c r="G1000" s="26"/>
    </row>
    <row r="1001" spans="2:7">
      <c r="B1001" s="29">
        <v>995</v>
      </c>
      <c r="C1001" s="26"/>
      <c r="D1001" s="26"/>
      <c r="E1001" s="26"/>
      <c r="F1001" s="26"/>
      <c r="G1001" s="26"/>
    </row>
    <row r="1002" spans="2:7">
      <c r="B1002" s="29">
        <v>996</v>
      </c>
      <c r="C1002" s="26">
        <v>33.200000000000003</v>
      </c>
      <c r="D1002" s="26">
        <f>Mode1_Data_analysis!D1002</f>
        <v>0.184931286</v>
      </c>
      <c r="E1002" s="26">
        <f>Mode1_Data_analysis!M1002</f>
        <v>0.1924140239586172</v>
      </c>
      <c r="F1002" s="26">
        <f>Mode1_Data_analysis!G1002</f>
        <v>0.56787938950000005</v>
      </c>
      <c r="G1002" s="26">
        <f>Mode1_Data_analysis!O1002</f>
        <v>0.5636737330602013</v>
      </c>
    </row>
    <row r="1003" spans="2:7">
      <c r="B1003" s="29">
        <v>997</v>
      </c>
      <c r="C1003" s="26"/>
      <c r="D1003" s="26"/>
      <c r="E1003" s="26"/>
      <c r="F1003" s="26"/>
      <c r="G1003" s="26"/>
    </row>
    <row r="1004" spans="2:7">
      <c r="B1004" s="29">
        <v>998</v>
      </c>
      <c r="C1004" s="26"/>
      <c r="D1004" s="26"/>
      <c r="E1004" s="26"/>
      <c r="F1004" s="26"/>
      <c r="G1004" s="26"/>
    </row>
    <row r="1005" spans="2:7">
      <c r="B1005" s="29">
        <v>999</v>
      </c>
      <c r="C1005" s="26">
        <v>33.299999999999997</v>
      </c>
      <c r="D1005" s="33">
        <f>Mode1_Data_analysis!D1005</f>
        <v>0.17583942020000001</v>
      </c>
      <c r="E1005" s="33">
        <f>Mode1_Data_analysis!M1005</f>
        <v>0.18333088591884916</v>
      </c>
      <c r="F1005" s="33">
        <f>Mode1_Data_analysis!G1005</f>
        <v>0.57644245890000001</v>
      </c>
      <c r="G1005" s="33">
        <f>Mode1_Data_analysis!O1005</f>
        <v>0.57321755263193552</v>
      </c>
    </row>
    <row r="1006" spans="2:7">
      <c r="B1006" s="29">
        <v>1000</v>
      </c>
      <c r="C1006" s="26"/>
      <c r="D1006" s="26"/>
      <c r="E1006" s="26"/>
      <c r="F1006" s="26"/>
      <c r="G1006" s="26"/>
    </row>
    <row r="1007" spans="2:7">
      <c r="B1007" s="29">
        <v>1000</v>
      </c>
      <c r="C1007" s="26"/>
      <c r="D1007" s="26"/>
      <c r="E1007" s="26"/>
      <c r="F1007" s="26"/>
      <c r="G1007" s="26"/>
    </row>
    <row r="1008" spans="2:7">
      <c r="B1008" s="29">
        <v>1000</v>
      </c>
      <c r="C1008" s="33">
        <v>33.4</v>
      </c>
      <c r="D1008" s="26">
        <f>Mode1_Data_analysis!D1008</f>
        <v>0.16523489769999999</v>
      </c>
      <c r="E1008" s="26">
        <f>Mode1_Data_analysis!M1008</f>
        <v>0.17235216544120027</v>
      </c>
      <c r="F1008" s="26">
        <f>Mode1_Data_analysis!G1008</f>
        <v>0.58312597239999997</v>
      </c>
      <c r="G1008" s="26">
        <f>Mode1_Data_analysis!O1008</f>
        <v>0.58157761338814196</v>
      </c>
    </row>
    <row r="1009" spans="2:7">
      <c r="B1009" s="29">
        <v>1000</v>
      </c>
      <c r="C1009" s="26"/>
      <c r="D1009" s="26"/>
      <c r="E1009" s="26"/>
      <c r="F1009" s="26"/>
      <c r="G1009" s="26"/>
    </row>
    <row r="1010" spans="2:7">
      <c r="B1010" s="29">
        <v>1000</v>
      </c>
      <c r="C1010" s="26"/>
      <c r="D1010" s="26"/>
      <c r="E1010" s="26"/>
      <c r="F1010" s="26"/>
      <c r="G1010" s="26"/>
    </row>
    <row r="1011" spans="2:7">
      <c r="B1011" s="29">
        <v>1010</v>
      </c>
      <c r="C1011" s="26">
        <v>33.5</v>
      </c>
      <c r="D1011" s="33">
        <f>Mode1_Data_analysis!D1011</f>
        <v>0.1547385329</v>
      </c>
      <c r="E1011" s="33">
        <f>Mode1_Data_analysis!M1011</f>
        <v>0.16046348724743884</v>
      </c>
      <c r="F1011" s="33">
        <f>Mode1_Data_analysis!G1011</f>
        <v>0.58771697420000002</v>
      </c>
      <c r="G1011" s="33">
        <f>Mode1_Data_analysis!O1011</f>
        <v>0.58791425248454288</v>
      </c>
    </row>
    <row r="1012" spans="2:7">
      <c r="B1012" s="29">
        <v>1010</v>
      </c>
      <c r="C1012" s="26"/>
      <c r="D1012" s="26"/>
      <c r="E1012" s="26"/>
      <c r="F1012" s="26"/>
      <c r="G1012" s="26"/>
    </row>
    <row r="1013" spans="2:7">
      <c r="B1013" s="29">
        <v>1010</v>
      </c>
      <c r="C1013" s="26"/>
      <c r="D1013" s="26"/>
      <c r="E1013" s="26"/>
      <c r="F1013" s="26"/>
      <c r="G1013" s="26"/>
    </row>
    <row r="1014" spans="2:7">
      <c r="B1014" s="29">
        <v>1010</v>
      </c>
      <c r="C1014" s="26">
        <v>33.6</v>
      </c>
      <c r="D1014" s="26">
        <f>Mode1_Data_analysis!D1014</f>
        <v>0.1446381893</v>
      </c>
      <c r="E1014" s="26">
        <f>Mode1_Data_analysis!M1014</f>
        <v>0.1486796810495819</v>
      </c>
      <c r="F1014" s="26">
        <f>Mode1_Data_analysis!G1014</f>
        <v>0.58959777170000005</v>
      </c>
      <c r="G1014" s="26">
        <f>Mode1_Data_analysis!O1014</f>
        <v>0.59152210617139034</v>
      </c>
    </row>
    <row r="1015" spans="2:7">
      <c r="B1015" s="29">
        <v>1010</v>
      </c>
      <c r="C1015" s="26"/>
      <c r="D1015" s="26"/>
      <c r="E1015" s="26"/>
      <c r="F1015" s="26"/>
      <c r="G1015" s="26"/>
    </row>
    <row r="1016" spans="2:7">
      <c r="B1016" s="29">
        <v>1010</v>
      </c>
      <c r="C1016" s="26"/>
      <c r="D1016" s="26"/>
      <c r="E1016" s="26"/>
      <c r="F1016" s="26"/>
      <c r="G1016" s="26"/>
    </row>
    <row r="1017" spans="2:7">
      <c r="B1017" s="29">
        <v>1010</v>
      </c>
      <c r="C1017" s="33">
        <v>33.700000000000003</v>
      </c>
      <c r="D1017" s="33">
        <f>Mode1_Data_analysis!D1017</f>
        <v>0.13589846629999999</v>
      </c>
      <c r="E1017" s="33">
        <f>Mode1_Data_analysis!M1017</f>
        <v>0.13795497678128599</v>
      </c>
      <c r="F1017" s="33">
        <f>Mode1_Data_analysis!G1017</f>
        <v>0.58811897810000002</v>
      </c>
      <c r="G1017" s="33">
        <f>Mode1_Data_analysis!O1017</f>
        <v>0.59190266519114731</v>
      </c>
    </row>
    <row r="1018" spans="2:7">
      <c r="B1018" s="29">
        <v>1010</v>
      </c>
      <c r="C1018" s="26"/>
      <c r="D1018" s="26"/>
      <c r="E1018" s="26"/>
      <c r="F1018" s="26"/>
      <c r="G1018" s="26"/>
    </row>
    <row r="1019" spans="2:7">
      <c r="B1019" s="29">
        <v>1010</v>
      </c>
      <c r="C1019" s="26"/>
      <c r="D1019" s="26"/>
      <c r="E1019" s="26"/>
      <c r="F1019" s="26"/>
      <c r="G1019" s="26"/>
    </row>
    <row r="1020" spans="2:7">
      <c r="B1020" s="29">
        <v>1010</v>
      </c>
      <c r="C1020" s="26">
        <v>33.799999999999997</v>
      </c>
      <c r="D1020" s="26">
        <f>Mode1_Data_analysis!D1020</f>
        <v>0.12925720069999999</v>
      </c>
      <c r="E1020" s="26">
        <f>Mode1_Data_analysis!M1020</f>
        <v>0.12910174558506937</v>
      </c>
      <c r="F1020" s="26">
        <f>Mode1_Data_analysis!G1020</f>
        <v>0.58333112030000001</v>
      </c>
      <c r="G1020" s="26">
        <f>Mode1_Data_analysis!O1020</f>
        <v>0.58882013230631713</v>
      </c>
    </row>
    <row r="1021" spans="2:7">
      <c r="B1021" s="29">
        <v>1020</v>
      </c>
      <c r="C1021" s="26"/>
      <c r="D1021" s="26"/>
      <c r="E1021" s="26"/>
      <c r="F1021" s="26"/>
      <c r="G1021" s="26"/>
    </row>
    <row r="1022" spans="2:7">
      <c r="B1022" s="29">
        <v>1020</v>
      </c>
      <c r="C1022" s="26"/>
      <c r="D1022" s="26"/>
      <c r="E1022" s="26"/>
      <c r="F1022" s="26"/>
      <c r="G1022" s="26"/>
    </row>
    <row r="1023" spans="2:7">
      <c r="B1023" s="29">
        <v>1020</v>
      </c>
      <c r="C1023" s="26">
        <v>33.9</v>
      </c>
      <c r="D1023" s="33">
        <f>Mode1_Data_analysis!D1023</f>
        <v>0.12506913110000001</v>
      </c>
      <c r="E1023" s="33">
        <f>Mode1_Data_analysis!M1023</f>
        <v>0.12272496534464294</v>
      </c>
      <c r="F1023" s="33">
        <f>Mode1_Data_analysis!G1023</f>
        <v>0.57572696619999997</v>
      </c>
      <c r="G1023" s="33">
        <f>Mode1_Data_analysis!O1023</f>
        <v>0.58233481902542472</v>
      </c>
    </row>
    <row r="1024" spans="2:7">
      <c r="B1024" s="29">
        <v>1020</v>
      </c>
      <c r="C1024" s="26"/>
      <c r="D1024" s="26"/>
      <c r="E1024" s="26"/>
      <c r="F1024" s="26"/>
      <c r="G1024" s="26"/>
    </row>
    <row r="1025" spans="2:7">
      <c r="B1025" s="29">
        <v>1020</v>
      </c>
      <c r="C1025" s="26"/>
      <c r="D1025" s="26"/>
      <c r="E1025" s="26"/>
      <c r="F1025" s="26"/>
      <c r="G1025" s="26"/>
    </row>
    <row r="1026" spans="2:7">
      <c r="B1026" s="29">
        <v>1020</v>
      </c>
      <c r="C1026" s="33">
        <v>34</v>
      </c>
      <c r="D1026" s="26">
        <f>Mode1_Data_analysis!D1026</f>
        <v>0.1234033106</v>
      </c>
      <c r="E1026" s="26">
        <f>Mode1_Data_analysis!M1026</f>
        <v>0.11917797522953957</v>
      </c>
      <c r="F1026" s="26">
        <f>Mode1_Data_analysis!G1026</f>
        <v>0.56561278960000005</v>
      </c>
      <c r="G1026" s="26">
        <f>Mode1_Data_analysis!O1026</f>
        <v>0.57281030839050251</v>
      </c>
    </row>
    <row r="1027" spans="2:7">
      <c r="B1027" s="29">
        <v>1020</v>
      </c>
      <c r="C1027" s="26"/>
      <c r="D1027" s="26"/>
      <c r="E1027" s="26"/>
      <c r="F1027" s="26"/>
      <c r="G1027" s="26"/>
    </row>
    <row r="1028" spans="2:7">
      <c r="B1028" s="29">
        <v>1020</v>
      </c>
      <c r="C1028" s="26"/>
      <c r="D1028" s="26"/>
      <c r="E1028" s="26"/>
      <c r="F1028" s="26"/>
      <c r="G1028" s="26"/>
    </row>
    <row r="1029" spans="2:7">
      <c r="B1029" s="29">
        <v>1020</v>
      </c>
      <c r="C1029" s="26">
        <v>34.1</v>
      </c>
      <c r="D1029" s="33">
        <f>Mode1_Data_analysis!D1029</f>
        <v>0.124151473</v>
      </c>
      <c r="E1029" s="33">
        <f>Mode1_Data_analysis!M1029</f>
        <v>0.11854297880941206</v>
      </c>
      <c r="F1029" s="33">
        <f>Mode1_Data_analysis!G1029</f>
        <v>0.55377433939999998</v>
      </c>
      <c r="G1029" s="33">
        <f>Mode1_Data_analysis!O1029</f>
        <v>0.56089299122523306</v>
      </c>
    </row>
    <row r="1030" spans="2:7">
      <c r="B1030" s="29">
        <v>1020</v>
      </c>
      <c r="C1030" s="26"/>
      <c r="D1030" s="26"/>
      <c r="E1030" s="26"/>
      <c r="F1030" s="26"/>
      <c r="G1030" s="26"/>
    </row>
    <row r="1031" spans="2:7">
      <c r="B1031" s="29">
        <v>1030</v>
      </c>
      <c r="C1031" s="26"/>
      <c r="D1031" s="26"/>
      <c r="E1031" s="26"/>
      <c r="F1031" s="26"/>
      <c r="G1031" s="26"/>
    </row>
    <row r="1032" spans="2:7">
      <c r="B1032" s="29">
        <v>1030</v>
      </c>
      <c r="C1032" s="26">
        <v>34.200000000000003</v>
      </c>
      <c r="D1032" s="26">
        <f>Mode1_Data_analysis!D1032</f>
        <v>0.1271357534</v>
      </c>
      <c r="E1032" s="26">
        <f>Mode1_Data_analysis!M1032</f>
        <v>0.12063736379532429</v>
      </c>
      <c r="F1032" s="26">
        <f>Mode1_Data_analysis!G1032</f>
        <v>0.54085468479999999</v>
      </c>
      <c r="G1032" s="26">
        <f>Mode1_Data_analysis!O1032</f>
        <v>0.54746513515856177</v>
      </c>
    </row>
    <row r="1033" spans="2:7">
      <c r="B1033" s="29">
        <v>1030</v>
      </c>
      <c r="C1033" s="26"/>
      <c r="D1033" s="26"/>
      <c r="E1033" s="26"/>
      <c r="F1033" s="26"/>
      <c r="G1033" s="26"/>
    </row>
    <row r="1034" spans="2:7">
      <c r="B1034" s="29">
        <v>1030</v>
      </c>
      <c r="C1034" s="26"/>
      <c r="D1034" s="26"/>
      <c r="E1034" s="26"/>
      <c r="F1034" s="26"/>
      <c r="G1034" s="26"/>
    </row>
    <row r="1035" spans="2:7">
      <c r="B1035" s="29">
        <v>1030</v>
      </c>
      <c r="C1035" s="33">
        <v>34.299999999999997</v>
      </c>
      <c r="D1035" s="33">
        <f>Mode1_Data_analysis!D1035</f>
        <v>0.13213288870000001</v>
      </c>
      <c r="E1035" s="33">
        <f>Mode1_Data_analysis!M1035</f>
        <v>0.12504445719602758</v>
      </c>
      <c r="F1035" s="33">
        <f>Mode1_Data_analysis!G1035</f>
        <v>0.52825411379999998</v>
      </c>
      <c r="G1035" s="33">
        <f>Mode1_Data_analysis!O1035</f>
        <v>0.53357513127167888</v>
      </c>
    </row>
    <row r="1036" spans="2:7">
      <c r="B1036" s="29">
        <v>1030</v>
      </c>
      <c r="C1036" s="26"/>
      <c r="D1036" s="26"/>
      <c r="E1036" s="26"/>
      <c r="F1036" s="26"/>
      <c r="G1036" s="26"/>
    </row>
    <row r="1037" spans="2:7">
      <c r="B1037" s="29">
        <v>1030</v>
      </c>
      <c r="C1037" s="26"/>
      <c r="D1037" s="26"/>
      <c r="E1037" s="26"/>
      <c r="F1037" s="26"/>
      <c r="G1037" s="26"/>
    </row>
    <row r="1038" spans="2:7">
      <c r="B1038" s="29">
        <v>1030</v>
      </c>
      <c r="C1038" s="26">
        <v>34.4</v>
      </c>
      <c r="D1038" s="26">
        <f>Mode1_Data_analysis!D1038</f>
        <v>0.13798979580000001</v>
      </c>
      <c r="E1038" s="26">
        <f>Mode1_Data_analysis!M1038</f>
        <v>0.13116505951322316</v>
      </c>
      <c r="F1038" s="26">
        <f>Mode1_Data_analysis!G1038</f>
        <v>0.51689291749999999</v>
      </c>
      <c r="G1038" s="26">
        <f>Mode1_Data_analysis!O1038</f>
        <v>0.52035074847085228</v>
      </c>
    </row>
    <row r="1039" spans="2:7">
      <c r="B1039" s="29">
        <v>1030</v>
      </c>
      <c r="C1039" s="26"/>
      <c r="D1039" s="26"/>
      <c r="E1039" s="26"/>
      <c r="F1039" s="26"/>
      <c r="G1039" s="26"/>
    </row>
    <row r="1040" spans="2:7">
      <c r="B1040" s="29">
        <v>1030</v>
      </c>
      <c r="C1040" s="26"/>
      <c r="D1040" s="26"/>
      <c r="E1040" s="26"/>
      <c r="F1040" s="26"/>
      <c r="G1040" s="26"/>
    </row>
    <row r="1041" spans="2:7">
      <c r="B1041" s="29">
        <v>1040</v>
      </c>
      <c r="C1041" s="26">
        <v>34.5</v>
      </c>
      <c r="D1041" s="33">
        <f>Mode1_Data_analysis!D1041</f>
        <v>0.14413638140000001</v>
      </c>
      <c r="E1041" s="33">
        <f>Mode1_Data_analysis!M1041</f>
        <v>0.13828421354479811</v>
      </c>
      <c r="F1041" s="33">
        <f>Mode1_Data_analysis!G1041</f>
        <v>0.50769417650000004</v>
      </c>
      <c r="G1041" s="33">
        <f>Mode1_Data_analysis!O1041</f>
        <v>0.50890290267256422</v>
      </c>
    </row>
    <row r="1042" spans="2:7">
      <c r="B1042" s="29">
        <v>1040</v>
      </c>
      <c r="C1042" s="26"/>
      <c r="D1042" s="26"/>
      <c r="E1042" s="26"/>
      <c r="F1042" s="26"/>
      <c r="G1042" s="26"/>
    </row>
    <row r="1043" spans="2:7">
      <c r="B1043" s="29">
        <v>1040</v>
      </c>
      <c r="C1043" s="26"/>
      <c r="D1043" s="26"/>
      <c r="E1043" s="26"/>
      <c r="F1043" s="26"/>
      <c r="G1043" s="26"/>
    </row>
    <row r="1044" spans="2:7">
      <c r="B1044" s="29">
        <v>1040</v>
      </c>
      <c r="C1044" s="33">
        <v>34.6</v>
      </c>
      <c r="D1044" s="26">
        <f>Mode1_Data_analysis!D1044</f>
        <v>0.15044176640000001</v>
      </c>
      <c r="E1044" s="26">
        <f>Mode1_Data_analysis!M1044</f>
        <v>0.14564633654427903</v>
      </c>
      <c r="F1044" s="26">
        <f>Mode1_Data_analysis!G1044</f>
        <v>0.50170060350000001</v>
      </c>
      <c r="G1044" s="26">
        <f>Mode1_Data_analysis!O1044</f>
        <v>0.50022845424029783</v>
      </c>
    </row>
    <row r="1045" spans="2:7">
      <c r="B1045" s="29">
        <v>1040</v>
      </c>
      <c r="C1045" s="26"/>
      <c r="D1045" s="26"/>
      <c r="E1045" s="26"/>
      <c r="F1045" s="26"/>
      <c r="G1045" s="26"/>
    </row>
    <row r="1046" spans="2:7">
      <c r="B1046" s="29">
        <v>1040</v>
      </c>
      <c r="C1046" s="26"/>
      <c r="D1046" s="26"/>
      <c r="E1046" s="26"/>
      <c r="F1046" s="26"/>
      <c r="G1046" s="26"/>
    </row>
    <row r="1047" spans="2:7">
      <c r="B1047" s="29">
        <v>1040</v>
      </c>
      <c r="C1047" s="26">
        <v>34.700000000000003</v>
      </c>
      <c r="D1047" s="33">
        <f>Mode1_Data_analysis!D1047</f>
        <v>0.15566531489999999</v>
      </c>
      <c r="E1047" s="33">
        <f>Mode1_Data_analysis!M1047</f>
        <v>0.15253119793762043</v>
      </c>
      <c r="F1047" s="33">
        <f>Mode1_Data_analysis!G1047</f>
        <v>0.49892263879999998</v>
      </c>
      <c r="G1047" s="33">
        <f>Mode1_Data_analysis!O1047</f>
        <v>0.49512078165749629</v>
      </c>
    </row>
    <row r="1048" spans="2:7">
      <c r="B1048" s="29">
        <v>1040</v>
      </c>
      <c r="C1048" s="26"/>
      <c r="D1048" s="26"/>
      <c r="E1048" s="26"/>
      <c r="F1048" s="26"/>
      <c r="G1048" s="26"/>
    </row>
    <row r="1049" spans="2:7">
      <c r="B1049" s="29">
        <v>1040</v>
      </c>
      <c r="C1049" s="26"/>
      <c r="D1049" s="26"/>
      <c r="E1049" s="26"/>
      <c r="F1049" s="26"/>
      <c r="G1049" s="26"/>
    </row>
    <row r="1050" spans="2:7">
      <c r="B1050" s="29">
        <v>1040</v>
      </c>
      <c r="C1050" s="26">
        <v>34.799999999999997</v>
      </c>
      <c r="D1050" s="26">
        <f>Mode1_Data_analysis!D1050</f>
        <v>0.15981898189999999</v>
      </c>
      <c r="E1050" s="26">
        <f>Mode1_Data_analysis!M1050</f>
        <v>0.15832331158818574</v>
      </c>
      <c r="F1050" s="26">
        <f>Mode1_Data_analysis!G1050</f>
        <v>0.50033851279999997</v>
      </c>
      <c r="G1050" s="26">
        <f>Mode1_Data_analysis!O1050</f>
        <v>0.4940963120599956</v>
      </c>
    </row>
    <row r="1051" spans="2:7">
      <c r="B1051" s="29">
        <v>1050</v>
      </c>
      <c r="C1051" s="26"/>
      <c r="D1051" s="26"/>
      <c r="E1051" s="26"/>
      <c r="F1051" s="26"/>
      <c r="G1051" s="26"/>
    </row>
    <row r="1052" spans="2:7">
      <c r="B1052" s="29">
        <v>1050</v>
      </c>
      <c r="C1052" s="26"/>
      <c r="D1052" s="26"/>
      <c r="E1052" s="26"/>
      <c r="F1052" s="26"/>
      <c r="G1052" s="26"/>
    </row>
    <row r="1053" spans="2:7">
      <c r="B1053" s="29">
        <v>1050</v>
      </c>
      <c r="C1053" s="33">
        <v>34.9</v>
      </c>
      <c r="D1053" s="33">
        <f>Mode1_Data_analysis!D1053</f>
        <v>0.16226279669999999</v>
      </c>
      <c r="E1053" s="33">
        <f>Mode1_Data_analysis!M1053</f>
        <v>0.16256811424971457</v>
      </c>
      <c r="F1053" s="33">
        <f>Mode1_Data_analysis!G1053</f>
        <v>0.50546967809999999</v>
      </c>
      <c r="G1053" s="33">
        <f>Mode1_Data_analysis!O1053</f>
        <v>0.49734386424795951</v>
      </c>
    </row>
    <row r="1054" spans="2:7">
      <c r="B1054" s="29">
        <v>1050</v>
      </c>
      <c r="C1054" s="26"/>
      <c r="D1054" s="26"/>
      <c r="E1054" s="26"/>
      <c r="F1054" s="26"/>
      <c r="G1054" s="26"/>
    </row>
    <row r="1055" spans="2:7">
      <c r="B1055" s="29">
        <v>1050</v>
      </c>
      <c r="C1055" s="26"/>
      <c r="D1055" s="26"/>
      <c r="E1055" s="26"/>
      <c r="F1055" s="26"/>
      <c r="G1055" s="26"/>
    </row>
    <row r="1056" spans="2:7">
      <c r="B1056" s="29">
        <v>1050</v>
      </c>
      <c r="C1056" s="26">
        <v>35</v>
      </c>
      <c r="D1056" s="26">
        <f>Mode1_Data_analysis!D1056</f>
        <v>0.16313295920000001</v>
      </c>
      <c r="E1056" s="26">
        <f>Mode1_Data_analysis!M1056</f>
        <v>0.16500973450394266</v>
      </c>
      <c r="F1056" s="26">
        <f>Mode1_Data_analysis!G1056</f>
        <v>0.51417211669999996</v>
      </c>
      <c r="G1056" s="26">
        <f>Mode1_Data_analysis!O1056</f>
        <v>0.50470169211886284</v>
      </c>
    </row>
    <row r="1057" spans="2:7">
      <c r="B1057" s="29">
        <v>1050</v>
      </c>
      <c r="C1057" s="26"/>
      <c r="D1057" s="26"/>
      <c r="E1057" s="26"/>
      <c r="F1057" s="26"/>
      <c r="G1057" s="26"/>
    </row>
    <row r="1058" spans="2:7">
      <c r="B1058" s="29">
        <v>1050</v>
      </c>
      <c r="C1058" s="26"/>
      <c r="D1058" s="26"/>
      <c r="E1058" s="26"/>
      <c r="F1058" s="26"/>
      <c r="G1058" s="26"/>
    </row>
    <row r="1059" spans="2:7">
      <c r="B1059" s="29">
        <v>1050</v>
      </c>
      <c r="C1059" s="26">
        <v>35.1</v>
      </c>
      <c r="D1059" s="33">
        <f>Mode1_Data_analysis!D1059</f>
        <v>0.16239468200000001</v>
      </c>
      <c r="E1059" s="33">
        <f>Mode1_Data_analysis!M1059</f>
        <v>0.16560707358518742</v>
      </c>
      <c r="F1059" s="33">
        <f>Mode1_Data_analysis!G1059</f>
        <v>0.52571365349999999</v>
      </c>
      <c r="G1059" s="33">
        <f>Mode1_Data_analysis!O1059</f>
        <v>0.51566468149021361</v>
      </c>
    </row>
    <row r="1060" spans="2:7">
      <c r="B1060" s="29">
        <v>1050</v>
      </c>
      <c r="C1060" s="26"/>
      <c r="D1060" s="26"/>
      <c r="E1060" s="26"/>
      <c r="F1060" s="26"/>
      <c r="G1060" s="26"/>
    </row>
    <row r="1061" spans="2:7">
      <c r="B1061" s="29">
        <v>1060</v>
      </c>
      <c r="C1061" s="26"/>
      <c r="D1061" s="26"/>
      <c r="E1061" s="26"/>
      <c r="F1061" s="26"/>
      <c r="G1061" s="26"/>
    </row>
    <row r="1062" spans="2:7">
      <c r="B1062" s="29">
        <v>1060</v>
      </c>
      <c r="C1062" s="33">
        <v>35.200000000000003</v>
      </c>
      <c r="D1062" s="26">
        <f>Mode1_Data_analysis!D1062</f>
        <v>0.16063837519999999</v>
      </c>
      <c r="E1062" s="26">
        <f>Mode1_Data_analysis!M1062</f>
        <v>0.16452713009620529</v>
      </c>
      <c r="F1062" s="26">
        <f>Mode1_Data_analysis!G1062</f>
        <v>0.53922413280000003</v>
      </c>
      <c r="G1062" s="26">
        <f>Mode1_Data_analysis!O1062</f>
        <v>0.52942147083132907</v>
      </c>
    </row>
    <row r="1063" spans="2:7">
      <c r="B1063" s="29">
        <v>1060</v>
      </c>
      <c r="C1063" s="26"/>
      <c r="D1063" s="26"/>
      <c r="E1063" s="26"/>
      <c r="F1063" s="26"/>
      <c r="G1063" s="26"/>
    </row>
    <row r="1064" spans="2:7">
      <c r="B1064" s="29">
        <v>1060</v>
      </c>
      <c r="C1064" s="26"/>
      <c r="D1064" s="26"/>
      <c r="E1064" s="26"/>
      <c r="F1064" s="26"/>
      <c r="G1064" s="26"/>
    </row>
    <row r="1065" spans="2:7">
      <c r="B1065" s="29">
        <v>1060</v>
      </c>
      <c r="C1065" s="26">
        <v>35.299999999999997</v>
      </c>
      <c r="D1065" s="33">
        <f>Mode1_Data_analysis!D1065</f>
        <v>0.15780049400000001</v>
      </c>
      <c r="E1065" s="33">
        <f>Mode1_Data_analysis!M1065</f>
        <v>0.16211678695332465</v>
      </c>
      <c r="F1065" s="33">
        <f>Mode1_Data_analysis!G1065</f>
        <v>0.55378270129999996</v>
      </c>
      <c r="G1065" s="33">
        <f>Mode1_Data_analysis!O1065</f>
        <v>0.54491858056267661</v>
      </c>
    </row>
    <row r="1066" spans="2:7">
      <c r="B1066" s="29">
        <v>1060</v>
      </c>
      <c r="C1066" s="26"/>
      <c r="D1066" s="26"/>
      <c r="E1066" s="26"/>
      <c r="F1066" s="26"/>
      <c r="G1066" s="26"/>
    </row>
    <row r="1067" spans="2:7">
      <c r="B1067" s="29">
        <v>1060</v>
      </c>
      <c r="C1067" s="26"/>
      <c r="D1067" s="26"/>
      <c r="E1067" s="26"/>
      <c r="F1067" s="26"/>
      <c r="G1067" s="26"/>
    </row>
    <row r="1068" spans="2:7">
      <c r="B1068" s="29">
        <v>1060</v>
      </c>
      <c r="C1068" s="26">
        <v>35.4</v>
      </c>
      <c r="D1068" s="26">
        <f>Mode1_Data_analysis!D1068</f>
        <v>0.15471425</v>
      </c>
      <c r="E1068" s="26">
        <f>Mode1_Data_analysis!M1068</f>
        <v>0.15885641744897702</v>
      </c>
      <c r="F1068" s="26">
        <f>Mode1_Data_analysis!G1068</f>
        <v>0.56804643050000003</v>
      </c>
      <c r="G1068" s="26">
        <f>Mode1_Data_analysis!O1068</f>
        <v>0.5609461920935721</v>
      </c>
    </row>
    <row r="1069" spans="2:7">
      <c r="B1069" s="29">
        <v>1060</v>
      </c>
      <c r="C1069" s="26"/>
      <c r="D1069" s="26"/>
      <c r="E1069" s="26"/>
      <c r="F1069" s="26"/>
      <c r="G1069" s="26"/>
    </row>
    <row r="1070" spans="2:7">
      <c r="B1070" s="29">
        <v>1060</v>
      </c>
      <c r="C1070" s="26"/>
      <c r="D1070" s="26"/>
      <c r="E1070" s="26"/>
      <c r="F1070" s="26"/>
      <c r="G1070" s="26"/>
    </row>
    <row r="1071" spans="2:7">
      <c r="B1071" s="29">
        <v>1070</v>
      </c>
      <c r="C1071" s="33">
        <v>35.5</v>
      </c>
      <c r="D1071" s="33">
        <f>Mode1_Data_analysis!D1071</f>
        <v>0.15171560040000001</v>
      </c>
      <c r="E1071" s="33">
        <f>Mode1_Data_analysis!M1071</f>
        <v>0.15530045034740236</v>
      </c>
      <c r="F1071" s="33">
        <f>Mode1_Data_analysis!G1071</f>
        <v>0.58091150739999997</v>
      </c>
      <c r="G1071" s="33">
        <f>Mode1_Data_analysis!O1071</f>
        <v>0.57623824139028368</v>
      </c>
    </row>
    <row r="1072" spans="2:7">
      <c r="B1072" s="29">
        <v>1070</v>
      </c>
      <c r="C1072" s="26"/>
      <c r="D1072" s="26"/>
      <c r="E1072" s="26"/>
      <c r="F1072" s="26"/>
      <c r="G1072" s="26"/>
    </row>
    <row r="1073" spans="2:7">
      <c r="B1073" s="29">
        <v>1070</v>
      </c>
      <c r="C1073" s="26"/>
      <c r="D1073" s="26"/>
      <c r="E1073" s="26"/>
      <c r="F1073" s="26"/>
      <c r="G1073" s="26"/>
    </row>
    <row r="1074" spans="2:7">
      <c r="B1074" s="29">
        <v>1070</v>
      </c>
      <c r="C1074" s="26">
        <v>35.6</v>
      </c>
      <c r="D1074" s="26">
        <f>Mode1_Data_analysis!D1074</f>
        <v>0.1495494282</v>
      </c>
      <c r="E1074" s="26">
        <f>Mode1_Data_analysis!M1074</f>
        <v>0.15201128940757835</v>
      </c>
      <c r="F1074" s="26">
        <f>Mode1_Data_analysis!G1074</f>
        <v>0.59143338359999997</v>
      </c>
      <c r="G1074" s="26">
        <f>Mode1_Data_analysis!O1074</f>
        <v>0.5895781654009864</v>
      </c>
    </row>
    <row r="1075" spans="2:7">
      <c r="B1075" s="29">
        <v>1070</v>
      </c>
      <c r="C1075" s="26"/>
      <c r="D1075" s="26"/>
      <c r="E1075" s="26"/>
      <c r="F1075" s="26"/>
      <c r="G1075" s="26"/>
    </row>
    <row r="1076" spans="2:7">
      <c r="B1076" s="29">
        <v>1070</v>
      </c>
      <c r="C1076" s="26"/>
      <c r="D1076" s="26"/>
      <c r="E1076" s="26"/>
      <c r="F1076" s="26"/>
      <c r="G1076" s="26"/>
    </row>
    <row r="1077" spans="2:7">
      <c r="B1077" s="29">
        <v>1070</v>
      </c>
      <c r="C1077" s="26">
        <v>35.700000000000003</v>
      </c>
      <c r="D1077" s="33">
        <f>Mode1_Data_analysis!D1077</f>
        <v>0.14823793029999999</v>
      </c>
      <c r="E1077" s="33">
        <f>Mode1_Data_analysis!M1077</f>
        <v>0.14949359078660082</v>
      </c>
      <c r="F1077" s="33">
        <f>Mode1_Data_analysis!G1077</f>
        <v>0.59881428439999995</v>
      </c>
      <c r="G1077" s="33">
        <f>Mode1_Data_analysis!O1077</f>
        <v>0.59990108693794575</v>
      </c>
    </row>
    <row r="1078" spans="2:7">
      <c r="B1078" s="29">
        <v>1070</v>
      </c>
      <c r="C1078" s="26"/>
      <c r="D1078" s="26"/>
      <c r="E1078" s="26"/>
      <c r="F1078" s="26"/>
      <c r="G1078" s="26"/>
    </row>
    <row r="1079" spans="2:7">
      <c r="B1079" s="29">
        <v>1070</v>
      </c>
      <c r="C1079" s="26"/>
      <c r="D1079" s="26"/>
      <c r="E1079" s="26"/>
      <c r="F1079" s="26"/>
      <c r="G1079" s="26"/>
    </row>
    <row r="1080" spans="2:7">
      <c r="B1080" s="29">
        <v>1070</v>
      </c>
      <c r="C1080" s="33">
        <v>35.799999999999997</v>
      </c>
      <c r="D1080" s="26">
        <f>Mode1_Data_analysis!D1080</f>
        <v>0.1482469595</v>
      </c>
      <c r="E1080" s="26">
        <f>Mode1_Data_analysis!M1080</f>
        <v>0.14813580609440052</v>
      </c>
      <c r="F1080" s="26">
        <f>Mode1_Data_analysis!G1080</f>
        <v>0.60243133989999997</v>
      </c>
      <c r="G1080" s="26">
        <f>Mode1_Data_analysis!O1080</f>
        <v>0.60638349786910117</v>
      </c>
    </row>
    <row r="1081" spans="2:7">
      <c r="B1081" s="29">
        <v>1080</v>
      </c>
      <c r="C1081" s="26"/>
      <c r="D1081" s="26"/>
      <c r="E1081" s="26"/>
      <c r="F1081" s="26"/>
      <c r="G1081" s="26"/>
    </row>
    <row r="1082" spans="2:7">
      <c r="B1082" s="29">
        <v>1080</v>
      </c>
      <c r="C1082" s="26"/>
      <c r="D1082" s="26"/>
      <c r="E1082" s="26"/>
      <c r="F1082" s="26"/>
      <c r="G1082" s="26"/>
    </row>
    <row r="1083" spans="2:7">
      <c r="B1083" s="29">
        <v>1080</v>
      </c>
      <c r="C1083" s="26">
        <v>35.9</v>
      </c>
      <c r="D1083" s="33">
        <f>Mode1_Data_analysis!D1083</f>
        <v>0.14953375090000001</v>
      </c>
      <c r="E1083" s="33">
        <f>Mode1_Data_analysis!M1083</f>
        <v>0.14816511192829016</v>
      </c>
      <c r="F1083" s="33">
        <f>Mode1_Data_analysis!G1083</f>
        <v>0.60191637080000004</v>
      </c>
      <c r="G1083" s="33">
        <f>Mode1_Data_analysis!O1083</f>
        <v>0.60851257926600855</v>
      </c>
    </row>
    <row r="1084" spans="2:7">
      <c r="B1084" s="29">
        <v>1080</v>
      </c>
      <c r="C1084" s="26"/>
      <c r="D1084" s="26"/>
      <c r="E1084" s="26"/>
      <c r="F1084" s="26"/>
      <c r="G1084" s="26"/>
    </row>
    <row r="1085" spans="2:7">
      <c r="B1085" s="29">
        <v>1080</v>
      </c>
      <c r="C1085" s="26"/>
      <c r="D1085" s="26"/>
      <c r="E1085" s="26"/>
      <c r="F1085" s="26"/>
      <c r="G1085" s="26"/>
    </row>
    <row r="1086" spans="2:7">
      <c r="B1086" s="29">
        <v>1080</v>
      </c>
      <c r="C1086" s="26">
        <v>36</v>
      </c>
      <c r="D1086" s="26">
        <f>Mode1_Data_analysis!D1086</f>
        <v>0.1519885798</v>
      </c>
      <c r="E1086" s="26">
        <f>Mode1_Data_analysis!M1086</f>
        <v>0.14962044842820843</v>
      </c>
      <c r="F1086" s="26">
        <f>Mode1_Data_analysis!G1086</f>
        <v>0.59744256689999997</v>
      </c>
      <c r="G1086" s="26">
        <f>Mode1_Data_analysis!O1086</f>
        <v>0.60612908431047652</v>
      </c>
    </row>
    <row r="1087" spans="2:7">
      <c r="B1087" s="29">
        <v>1080</v>
      </c>
      <c r="C1087" s="26"/>
      <c r="D1087" s="26"/>
      <c r="E1087" s="26"/>
      <c r="F1087" s="26"/>
      <c r="G1087" s="26"/>
    </row>
    <row r="1088" spans="2:7">
      <c r="B1088" s="29">
        <v>1080</v>
      </c>
      <c r="C1088" s="26"/>
      <c r="D1088" s="26"/>
      <c r="E1088" s="26"/>
      <c r="F1088" s="26"/>
      <c r="G1088" s="26"/>
    </row>
    <row r="1089" spans="2:7">
      <c r="B1089" s="29">
        <v>1080</v>
      </c>
      <c r="C1089" s="33">
        <v>36.1</v>
      </c>
      <c r="D1089" s="33">
        <f>Mode1_Data_analysis!D1089</f>
        <v>0.1556436544</v>
      </c>
      <c r="E1089" s="33">
        <f>Mode1_Data_analysis!M1089</f>
        <v>0.1523465192518445</v>
      </c>
      <c r="F1089" s="33">
        <f>Mode1_Data_analysis!G1089</f>
        <v>0.5894713962</v>
      </c>
      <c r="G1089" s="33">
        <f>Mode1_Data_analysis!O1089</f>
        <v>0.59944004411191121</v>
      </c>
    </row>
    <row r="1090" spans="2:7">
      <c r="B1090" s="29">
        <v>1080</v>
      </c>
      <c r="C1090" s="26"/>
      <c r="D1090" s="26"/>
      <c r="E1090" s="26"/>
      <c r="F1090" s="26"/>
      <c r="G1090" s="26"/>
    </row>
    <row r="1091" spans="2:7">
      <c r="B1091" s="29">
        <v>1090</v>
      </c>
      <c r="C1091" s="26"/>
      <c r="D1091" s="26"/>
      <c r="E1091" s="26"/>
      <c r="F1091" s="26"/>
      <c r="G1091" s="26"/>
    </row>
    <row r="1092" spans="2:7">
      <c r="B1092" s="29">
        <v>1090</v>
      </c>
      <c r="C1092" s="26">
        <v>36.200000000000003</v>
      </c>
      <c r="D1092" s="26">
        <f>Mode1_Data_analysis!D1092</f>
        <v>0.1597243029</v>
      </c>
      <c r="E1092" s="26">
        <f>Mode1_Data_analysis!M1092</f>
        <v>0.15600944885590673</v>
      </c>
      <c r="F1092" s="26">
        <f>Mode1_Data_analysis!G1092</f>
        <v>0.57854475490000001</v>
      </c>
      <c r="G1092" s="26">
        <f>Mode1_Data_analysis!O1092</f>
        <v>0.58900022677389585</v>
      </c>
    </row>
    <row r="1093" spans="2:7">
      <c r="B1093" s="29">
        <v>1090</v>
      </c>
      <c r="C1093" s="26"/>
      <c r="D1093" s="26"/>
      <c r="E1093" s="26"/>
      <c r="F1093" s="26"/>
      <c r="G1093" s="26"/>
    </row>
    <row r="1094" spans="2:7">
      <c r="B1094" s="29">
        <v>1090</v>
      </c>
      <c r="C1094" s="26"/>
      <c r="D1094" s="26"/>
      <c r="E1094" s="26"/>
      <c r="F1094" s="26"/>
      <c r="G1094" s="26"/>
    </row>
    <row r="1095" spans="2:7">
      <c r="B1095" s="29">
        <v>1090</v>
      </c>
      <c r="C1095" s="26">
        <v>36.299999999999997</v>
      </c>
      <c r="D1095" s="33">
        <f>Mode1_Data_analysis!D1095</f>
        <v>0.1636924287</v>
      </c>
      <c r="E1095" s="33">
        <f>Mode1_Data_analysis!M1095</f>
        <v>0.16013256355337471</v>
      </c>
      <c r="F1095" s="33">
        <f>Mode1_Data_analysis!G1095</f>
        <v>0.56551265090000002</v>
      </c>
      <c r="G1095" s="33">
        <f>Mode1_Data_analysis!O1095</f>
        <v>0.5756640439725047</v>
      </c>
    </row>
    <row r="1096" spans="2:7">
      <c r="B1096" s="29">
        <v>1090</v>
      </c>
      <c r="C1096" s="26"/>
      <c r="D1096" s="26"/>
      <c r="E1096" s="26"/>
      <c r="F1096" s="26"/>
      <c r="G1096" s="26"/>
    </row>
    <row r="1097" spans="2:7">
      <c r="B1097" s="29">
        <v>1090</v>
      </c>
      <c r="C1097" s="26"/>
      <c r="D1097" s="26"/>
      <c r="E1097" s="26"/>
      <c r="F1097" s="26"/>
      <c r="G1097" s="26"/>
    </row>
    <row r="1098" spans="2:7">
      <c r="B1098" s="29">
        <v>1090</v>
      </c>
      <c r="C1098" s="33">
        <v>36.4</v>
      </c>
      <c r="D1098" s="26">
        <f>Mode1_Data_analysis!D1098</f>
        <v>0.16723726529999999</v>
      </c>
      <c r="E1098" s="26">
        <f>Mode1_Data_analysis!M1098</f>
        <v>0.16414868124793114</v>
      </c>
      <c r="F1098" s="26">
        <f>Mode1_Data_analysis!G1098</f>
        <v>0.55150829899999998</v>
      </c>
      <c r="G1098" s="26">
        <f>Mode1_Data_analysis!O1098</f>
        <v>0.56051220642592348</v>
      </c>
    </row>
    <row r="1099" spans="2:7">
      <c r="B1099" s="29">
        <v>1090</v>
      </c>
      <c r="C1099" s="26"/>
      <c r="D1099" s="26"/>
      <c r="E1099" s="26"/>
      <c r="F1099" s="26"/>
      <c r="G1099" s="26"/>
    </row>
    <row r="1100" spans="2:7">
      <c r="B1100" s="29">
        <v>1090</v>
      </c>
      <c r="C1100" s="26"/>
      <c r="D1100" s="26"/>
      <c r="E1100" s="26"/>
      <c r="F1100" s="26"/>
      <c r="G1100" s="26"/>
    </row>
    <row r="1101" spans="2:7">
      <c r="B1101" s="29">
        <v>1100</v>
      </c>
      <c r="C1101" s="26">
        <v>36.5</v>
      </c>
      <c r="D1101" s="33">
        <f>Mode1_Data_analysis!D1101</f>
        <v>0.16955252730000001</v>
      </c>
      <c r="E1101" s="33">
        <f>Mode1_Data_analysis!M1101</f>
        <v>0.16746356764951004</v>
      </c>
      <c r="F1101" s="33">
        <f>Mode1_Data_analysis!G1101</f>
        <v>0.53774519610000004</v>
      </c>
      <c r="G1101" s="33">
        <f>Mode1_Data_analysis!O1101</f>
        <v>0.54475964402796684</v>
      </c>
    </row>
    <row r="1102" spans="2:7">
      <c r="B1102" s="29">
        <v>1100</v>
      </c>
      <c r="C1102" s="26"/>
      <c r="D1102" s="26"/>
      <c r="E1102" s="26"/>
      <c r="F1102" s="26"/>
      <c r="G1102" s="26"/>
    </row>
    <row r="1103" spans="2:7">
      <c r="B1103" s="29">
        <v>1100</v>
      </c>
      <c r="C1103" s="26"/>
      <c r="D1103" s="26"/>
      <c r="E1103" s="26"/>
      <c r="F1103" s="26"/>
      <c r="G1103" s="26"/>
    </row>
    <row r="1104" spans="2:7">
      <c r="B1104" s="29">
        <v>1100</v>
      </c>
      <c r="C1104" s="26">
        <v>36.6</v>
      </c>
      <c r="D1104" s="26">
        <f>Mode1_Data_analysis!D1104</f>
        <v>0.1703285242</v>
      </c>
      <c r="E1104" s="26">
        <f>Mode1_Data_analysis!M1104</f>
        <v>0.16952401657673077</v>
      </c>
      <c r="F1104" s="26">
        <f>Mode1_Data_analysis!G1104</f>
        <v>0.52526705439999999</v>
      </c>
      <c r="G1104" s="26">
        <f>Mode1_Data_analysis!O1104</f>
        <v>0.52965282849779627</v>
      </c>
    </row>
    <row r="1105" spans="2:7">
      <c r="B1105" s="29">
        <v>1100</v>
      </c>
      <c r="C1105" s="26"/>
      <c r="D1105" s="26"/>
      <c r="E1105" s="26"/>
      <c r="F1105" s="26"/>
      <c r="G1105" s="26"/>
    </row>
    <row r="1106" spans="2:7">
      <c r="B1106" s="29">
        <v>1100</v>
      </c>
      <c r="C1106" s="26"/>
      <c r="D1106" s="26"/>
      <c r="E1106" s="26"/>
      <c r="F1106" s="26"/>
      <c r="G1106" s="26"/>
    </row>
    <row r="1107" spans="2:7">
      <c r="B1107" s="29">
        <v>1100</v>
      </c>
      <c r="C1107" s="33">
        <v>36.700000000000003</v>
      </c>
      <c r="D1107" s="33">
        <f>Mode1_Data_analysis!D1107</f>
        <v>0.1693623306</v>
      </c>
      <c r="E1107" s="33">
        <f>Mode1_Data_analysis!M1107</f>
        <v>0.16988346008534855</v>
      </c>
      <c r="F1107" s="33">
        <f>Mode1_Data_analysis!G1107</f>
        <v>0.51495851169999995</v>
      </c>
      <c r="G1107" s="33">
        <f>Mode1_Data_analysis!O1107</f>
        <v>0.51636552121689738</v>
      </c>
    </row>
    <row r="1108" spans="2:7">
      <c r="B1108" s="29">
        <v>1100</v>
      </c>
      <c r="C1108" s="26"/>
      <c r="D1108" s="26"/>
      <c r="E1108" s="26"/>
      <c r="F1108" s="26"/>
      <c r="G1108" s="26"/>
    </row>
    <row r="1109" spans="2:7">
      <c r="B1109" s="29">
        <v>1100</v>
      </c>
      <c r="C1109" s="26"/>
      <c r="D1109" s="26"/>
      <c r="E1109" s="26"/>
      <c r="F1109" s="26"/>
      <c r="G1109" s="26"/>
    </row>
    <row r="1110" spans="2:7">
      <c r="B1110" s="29">
        <v>1100</v>
      </c>
      <c r="C1110" s="26">
        <v>36.799999999999997</v>
      </c>
      <c r="D1110" s="26">
        <f>Mode1_Data_analysis!D1110</f>
        <v>0.16631667629999999</v>
      </c>
      <c r="E1110" s="26">
        <f>Mode1_Data_analysis!M1110</f>
        <v>0.16825816914818789</v>
      </c>
      <c r="F1110" s="26">
        <f>Mode1_Data_analysis!G1110</f>
        <v>0.50757191859999995</v>
      </c>
      <c r="G1110" s="26">
        <f>Mode1_Data_analysis!O1110</f>
        <v>0.50590203940215794</v>
      </c>
    </row>
    <row r="1111" spans="2:7">
      <c r="B1111" s="29">
        <v>1110</v>
      </c>
      <c r="C1111" s="26"/>
      <c r="D1111" s="26"/>
      <c r="E1111" s="26"/>
      <c r="F1111" s="26"/>
      <c r="G1111" s="26"/>
    </row>
    <row r="1112" spans="2:7">
      <c r="B1112" s="29">
        <v>1110</v>
      </c>
      <c r="C1112" s="26"/>
      <c r="D1112" s="26"/>
      <c r="E1112" s="26"/>
      <c r="F1112" s="26"/>
      <c r="G1112" s="26"/>
    </row>
    <row r="1113" spans="2:7">
      <c r="B1113" s="29">
        <v>1110</v>
      </c>
      <c r="C1113" s="26">
        <v>36.9</v>
      </c>
      <c r="D1113" s="33">
        <f>Mode1_Data_analysis!D1113</f>
        <v>0.16142017089999999</v>
      </c>
      <c r="E1113" s="33">
        <f>Mode1_Data_analysis!M1113</f>
        <v>0.16456795717955536</v>
      </c>
      <c r="F1113" s="33">
        <f>Mode1_Data_analysis!G1113</f>
        <v>0.50370418009999995</v>
      </c>
      <c r="G1113" s="33">
        <f>Mode1_Data_analysis!O1113</f>
        <v>0.49901638760537542</v>
      </c>
    </row>
    <row r="1114" spans="2:7">
      <c r="B1114" s="29">
        <v>1110</v>
      </c>
      <c r="C1114" s="26"/>
      <c r="D1114" s="26"/>
      <c r="E1114" s="26"/>
      <c r="F1114" s="26"/>
      <c r="G1114" s="26"/>
    </row>
    <row r="1115" spans="2:7">
      <c r="B1115" s="29">
        <v>1110</v>
      </c>
      <c r="C1115" s="26"/>
      <c r="D1115" s="26"/>
      <c r="E1115" s="26"/>
      <c r="F1115" s="26"/>
      <c r="G1115" s="26"/>
    </row>
    <row r="1116" spans="2:7">
      <c r="B1116" s="29">
        <v>1110</v>
      </c>
      <c r="C1116" s="33">
        <v>37</v>
      </c>
      <c r="D1116" s="26">
        <f>Mode1_Data_analysis!D1116</f>
        <v>0.15487567020000001</v>
      </c>
      <c r="E1116" s="26">
        <f>Mode1_Data_analysis!M1116</f>
        <v>0.15895676850761639</v>
      </c>
      <c r="F1116" s="26">
        <f>Mode1_Data_analysis!G1116</f>
        <v>0.50346096900000004</v>
      </c>
      <c r="G1116" s="26">
        <f>Mode1_Data_analysis!O1116</f>
        <v>0.49615411119750369</v>
      </c>
    </row>
    <row r="1117" spans="2:7">
      <c r="B1117" s="29">
        <v>1110</v>
      </c>
      <c r="C1117" s="26"/>
      <c r="D1117" s="26"/>
      <c r="E1117" s="26"/>
      <c r="F1117" s="26"/>
      <c r="G1117" s="26"/>
    </row>
    <row r="1118" spans="2:7">
      <c r="B1118" s="29">
        <v>1110</v>
      </c>
      <c r="C1118" s="26"/>
      <c r="D1118" s="26"/>
      <c r="E1118" s="26"/>
      <c r="F1118" s="26"/>
      <c r="G1118" s="26"/>
    </row>
    <row r="1119" spans="2:7">
      <c r="B1119" s="29">
        <v>1110</v>
      </c>
      <c r="C1119" s="26">
        <v>37.1</v>
      </c>
      <c r="D1119" s="33">
        <f>Mode1_Data_analysis!D1119</f>
        <v>0.1471655546</v>
      </c>
      <c r="E1119" s="33">
        <f>Mode1_Data_analysis!M1119</f>
        <v>0.15179048282730723</v>
      </c>
      <c r="F1119" s="33">
        <f>Mode1_Data_analysis!G1119</f>
        <v>0.50685160740000001</v>
      </c>
      <c r="G1119" s="33">
        <f>Mode1_Data_analysis!O1119</f>
        <v>0.49742163425861485</v>
      </c>
    </row>
    <row r="1120" spans="2:7">
      <c r="B1120" s="29">
        <v>1110</v>
      </c>
      <c r="C1120" s="26"/>
      <c r="D1120" s="26"/>
      <c r="E1120" s="26"/>
      <c r="F1120" s="26"/>
      <c r="G1120" s="26"/>
    </row>
    <row r="1121" spans="2:7">
      <c r="B1121" s="29">
        <v>1120</v>
      </c>
      <c r="C1121" s="26"/>
      <c r="D1121" s="26"/>
      <c r="E1121" s="26"/>
      <c r="F1121" s="26"/>
      <c r="G1121" s="26"/>
    </row>
    <row r="1122" spans="2:7">
      <c r="B1122" s="29">
        <v>1120</v>
      </c>
      <c r="C1122" s="26">
        <v>37.200000000000003</v>
      </c>
      <c r="D1122" s="26">
        <f>Mode1_Data_analysis!D1122</f>
        <v>0.139396188</v>
      </c>
      <c r="E1122" s="26">
        <f>Mode1_Data_analysis!M1122</f>
        <v>0.14363150795694754</v>
      </c>
      <c r="F1122" s="26">
        <f>Mode1_Data_analysis!G1122</f>
        <v>0.51332588980000005</v>
      </c>
      <c r="G1122" s="26">
        <f>Mode1_Data_analysis!O1122</f>
        <v>0.50258534100843855</v>
      </c>
    </row>
    <row r="1123" spans="2:7">
      <c r="B1123" s="29">
        <v>1120</v>
      </c>
      <c r="C1123" s="26"/>
      <c r="D1123" s="26"/>
      <c r="E1123" s="26"/>
      <c r="F1123" s="26"/>
      <c r="G1123" s="26"/>
    </row>
    <row r="1124" spans="2:7">
      <c r="B1124" s="29">
        <v>1120</v>
      </c>
      <c r="C1124" s="26"/>
      <c r="D1124" s="26"/>
      <c r="E1124" s="26"/>
      <c r="F1124" s="26"/>
      <c r="G1124" s="26"/>
    </row>
    <row r="1125" spans="2:7">
      <c r="B1125" s="29">
        <v>1120</v>
      </c>
      <c r="C1125" s="33">
        <v>37.299999999999997</v>
      </c>
      <c r="D1125" s="33">
        <f>Mode1_Data_analysis!D1125</f>
        <v>0.1315706002</v>
      </c>
      <c r="E1125" s="33">
        <f>Mode1_Data_analysis!M1125</f>
        <v>0.13519205026747466</v>
      </c>
      <c r="F1125" s="33">
        <f>Mode1_Data_analysis!G1125</f>
        <v>0.52227469500000001</v>
      </c>
      <c r="G1125" s="33">
        <f>Mode1_Data_analysis!O1125</f>
        <v>0.51109997878708313</v>
      </c>
    </row>
    <row r="1126" spans="2:7">
      <c r="B1126" s="29">
        <v>1120</v>
      </c>
      <c r="C1126" s="26"/>
      <c r="D1126" s="26"/>
      <c r="E1126" s="26"/>
      <c r="F1126" s="26"/>
      <c r="G1126" s="26"/>
    </row>
    <row r="1127" spans="2:7">
      <c r="B1127" s="29">
        <v>1120</v>
      </c>
      <c r="C1127" s="26"/>
      <c r="D1127" s="26"/>
      <c r="E1127" s="26"/>
      <c r="F1127" s="26"/>
      <c r="G1127" s="26"/>
    </row>
    <row r="1128" spans="2:7">
      <c r="B1128" s="29">
        <v>1120</v>
      </c>
      <c r="C1128" s="26">
        <v>37.4</v>
      </c>
      <c r="D1128" s="26">
        <f>Mode1_Data_analysis!D1128</f>
        <v>0.124880218</v>
      </c>
      <c r="E1128" s="26">
        <f>Mode1_Data_analysis!M1128</f>
        <v>0.12727011922513326</v>
      </c>
      <c r="F1128" s="26">
        <f>Mode1_Data_analysis!G1128</f>
        <v>0.53298754459999997</v>
      </c>
      <c r="G1128" s="26">
        <f>Mode1_Data_analysis!O1128</f>
        <v>0.52216334765373584</v>
      </c>
    </row>
    <row r="1129" spans="2:7">
      <c r="B1129" s="29">
        <v>1120</v>
      </c>
      <c r="C1129" s="26"/>
      <c r="D1129" s="26"/>
      <c r="E1129" s="26"/>
      <c r="F1129" s="26"/>
      <c r="G1129" s="26"/>
    </row>
    <row r="1130" spans="2:7">
      <c r="B1130" s="29">
        <v>1120</v>
      </c>
      <c r="C1130" s="26"/>
      <c r="D1130" s="26"/>
      <c r="E1130" s="26"/>
      <c r="F1130" s="26"/>
      <c r="G1130" s="26"/>
    </row>
    <row r="1131" spans="2:7">
      <c r="B1131" s="29">
        <v>1130</v>
      </c>
      <c r="C1131" s="26">
        <v>37.5</v>
      </c>
      <c r="D1131" s="33">
        <f>Mode1_Data_analysis!D1131</f>
        <v>0.1197996947</v>
      </c>
      <c r="E1131" s="33">
        <f>Mode1_Data_analysis!M1131</f>
        <v>0.1206741264323522</v>
      </c>
      <c r="F1131" s="33">
        <f>Mode1_Data_analysis!G1131</f>
        <v>0.54427246060000001</v>
      </c>
      <c r="G1131" s="33">
        <f>Mode1_Data_analysis!O1131</f>
        <v>0.534791934919293</v>
      </c>
    </row>
    <row r="1132" spans="2:7">
      <c r="B1132" s="29">
        <v>1130</v>
      </c>
      <c r="C1132" s="26"/>
      <c r="D1132" s="26"/>
      <c r="E1132" s="26"/>
      <c r="F1132" s="26"/>
      <c r="G1132" s="26"/>
    </row>
    <row r="1133" spans="2:7">
      <c r="B1133" s="29">
        <v>1130</v>
      </c>
      <c r="C1133" s="26"/>
      <c r="D1133" s="26"/>
      <c r="E1133" s="26"/>
      <c r="F1133" s="26"/>
      <c r="G1133" s="26"/>
    </row>
    <row r="1134" spans="2:7">
      <c r="B1134" s="29">
        <v>1130</v>
      </c>
      <c r="C1134" s="33">
        <v>37.6</v>
      </c>
      <c r="D1134" s="26">
        <f>Mode1_Data_analysis!D1134</f>
        <v>0.1174963836</v>
      </c>
      <c r="E1134" s="26">
        <f>Mode1_Data_analysis!M1134</f>
        <v>0.11614320038675047</v>
      </c>
      <c r="F1134" s="26">
        <f>Mode1_Data_analysis!G1134</f>
        <v>0.55544187479999996</v>
      </c>
      <c r="G1134" s="26">
        <f>Mode1_Data_analysis!O1134</f>
        <v>0.54791036037378937</v>
      </c>
    </row>
    <row r="1135" spans="2:7">
      <c r="B1135" s="29">
        <v>1130</v>
      </c>
      <c r="C1135" s="26"/>
      <c r="D1135" s="26"/>
      <c r="E1135" s="26"/>
      <c r="F1135" s="26"/>
      <c r="G1135" s="26"/>
    </row>
    <row r="1136" spans="2:7">
      <c r="B1136" s="29">
        <v>1130</v>
      </c>
      <c r="C1136" s="26"/>
      <c r="D1136" s="26"/>
      <c r="E1136" s="26"/>
      <c r="F1136" s="26"/>
      <c r="G1136" s="26"/>
    </row>
    <row r="1137" spans="2:7">
      <c r="B1137" s="29">
        <v>1130</v>
      </c>
      <c r="C1137" s="26">
        <v>37.700000000000003</v>
      </c>
      <c r="D1137" s="33">
        <f>Mode1_Data_analysis!D1137</f>
        <v>0.11760169600000001</v>
      </c>
      <c r="E1137" s="33">
        <f>Mode1_Data_analysis!M1137</f>
        <v>0.11427092662679622</v>
      </c>
      <c r="F1137" s="33">
        <f>Mode1_Data_analysis!G1137</f>
        <v>0.5655518182</v>
      </c>
      <c r="G1137" s="33">
        <f>Mode1_Data_analysis!O1137</f>
        <v>0.56044637852671819</v>
      </c>
    </row>
    <row r="1138" spans="2:7">
      <c r="B1138" s="29">
        <v>1130</v>
      </c>
      <c r="C1138" s="26"/>
      <c r="D1138" s="26"/>
      <c r="E1138" s="26"/>
      <c r="F1138" s="26"/>
      <c r="G1138" s="26"/>
    </row>
    <row r="1139" spans="2:7">
      <c r="B1139" s="29">
        <v>1130</v>
      </c>
      <c r="C1139" s="26"/>
      <c r="D1139" s="26"/>
      <c r="E1139" s="26"/>
      <c r="F1139" s="26"/>
      <c r="G1139" s="26"/>
    </row>
    <row r="1140" spans="2:7">
      <c r="B1140" s="29">
        <v>1130</v>
      </c>
      <c r="C1140" s="26">
        <v>37.799999999999997</v>
      </c>
      <c r="D1140" s="26">
        <f>Mode1_Data_analysis!D1140</f>
        <v>0.1208767313</v>
      </c>
      <c r="E1140" s="26">
        <f>Mode1_Data_analysis!M1140</f>
        <v>0.1154400731935202</v>
      </c>
      <c r="F1140" s="26">
        <f>Mode1_Data_analysis!G1140</f>
        <v>0.57367167770000005</v>
      </c>
      <c r="G1140" s="26">
        <f>Mode1_Data_analysis!O1140</f>
        <v>0.57142283324609622</v>
      </c>
    </row>
    <row r="1141" spans="2:7">
      <c r="B1141" s="29">
        <v>1140</v>
      </c>
      <c r="C1141" s="26"/>
      <c r="D1141" s="26"/>
      <c r="E1141" s="26"/>
      <c r="F1141" s="26"/>
      <c r="G1141" s="26"/>
    </row>
    <row r="1142" spans="2:7">
      <c r="B1142" s="29">
        <v>1140</v>
      </c>
      <c r="C1142" s="26"/>
      <c r="D1142" s="26"/>
      <c r="E1142" s="26"/>
      <c r="F1142" s="26"/>
      <c r="G1142" s="26"/>
    </row>
    <row r="1143" spans="2:7">
      <c r="B1143" s="29">
        <v>1140</v>
      </c>
      <c r="C1143" s="33">
        <v>37.9</v>
      </c>
      <c r="D1143" s="33">
        <f>Mode1_Data_analysis!D1143</f>
        <v>0.12697212529999999</v>
      </c>
      <c r="E1143" s="33">
        <f>Mode1_Data_analysis!M1143</f>
        <v>0.11977497786970615</v>
      </c>
      <c r="F1143" s="33">
        <f>Mode1_Data_analysis!G1143</f>
        <v>0.57942853449999998</v>
      </c>
      <c r="G1143" s="33">
        <f>Mode1_Data_analysis!O1143</f>
        <v>0.58003840120861605</v>
      </c>
    </row>
    <row r="1144" spans="2:7">
      <c r="B1144" s="29">
        <v>1140</v>
      </c>
      <c r="C1144" s="26"/>
      <c r="D1144" s="26"/>
      <c r="E1144" s="26"/>
      <c r="F1144" s="26"/>
      <c r="G1144" s="26"/>
    </row>
    <row r="1145" spans="2:7">
      <c r="B1145" s="29">
        <v>1140</v>
      </c>
      <c r="C1145" s="26"/>
      <c r="D1145" s="26"/>
      <c r="E1145" s="26"/>
      <c r="F1145" s="26"/>
      <c r="G1145" s="26"/>
    </row>
    <row r="1146" spans="2:7">
      <c r="B1146" s="29">
        <v>1140</v>
      </c>
      <c r="C1146" s="26">
        <v>38</v>
      </c>
      <c r="D1146" s="26">
        <f>Mode1_Data_analysis!D1146</f>
        <v>0.13536715930000001</v>
      </c>
      <c r="E1146" s="26">
        <f>Mode1_Data_analysis!M1146</f>
        <v>0.12711673129778672</v>
      </c>
      <c r="F1146" s="26">
        <f>Mode1_Data_analysis!G1146</f>
        <v>0.58245177780000001</v>
      </c>
      <c r="G1146" s="26">
        <f>Mode1_Data_analysis!O1146</f>
        <v>0.58573014338304541</v>
      </c>
    </row>
    <row r="1147" spans="2:7">
      <c r="B1147" s="29">
        <v>1140</v>
      </c>
      <c r="C1147" s="26"/>
      <c r="D1147" s="26"/>
      <c r="E1147" s="26"/>
      <c r="F1147" s="26"/>
      <c r="G1147" s="26"/>
    </row>
    <row r="1148" spans="2:7">
      <c r="B1148" s="29">
        <v>1140</v>
      </c>
      <c r="C1148" s="26"/>
      <c r="D1148" s="26"/>
      <c r="E1148" s="26"/>
      <c r="F1148" s="26"/>
      <c r="G1148" s="26"/>
    </row>
    <row r="1149" spans="2:7">
      <c r="B1149" s="29">
        <v>1140</v>
      </c>
      <c r="C1149" s="26">
        <v>38.1</v>
      </c>
      <c r="D1149" s="33">
        <f>Mode1_Data_analysis!D1149</f>
        <v>0.14587904439999999</v>
      </c>
      <c r="E1149" s="33">
        <f>Mode1_Data_analysis!M1149</f>
        <v>0.137024227453202</v>
      </c>
      <c r="F1149" s="33">
        <f>Mode1_Data_analysis!G1149</f>
        <v>0.58295904850000002</v>
      </c>
      <c r="G1149" s="33">
        <f>Mode1_Data_analysis!O1149</f>
        <v>0.58821268977537899</v>
      </c>
    </row>
    <row r="1150" spans="2:7">
      <c r="B1150" s="29">
        <v>1140</v>
      </c>
      <c r="C1150" s="26"/>
      <c r="D1150" s="26"/>
      <c r="E1150" s="26"/>
      <c r="F1150" s="26"/>
      <c r="G1150" s="26"/>
    </row>
    <row r="1151" spans="2:7">
      <c r="B1151" s="29">
        <v>1150</v>
      </c>
      <c r="C1151" s="26"/>
      <c r="D1151" s="26"/>
      <c r="E1151" s="26"/>
      <c r="F1151" s="26"/>
      <c r="G1151" s="26"/>
    </row>
    <row r="1152" spans="2:7">
      <c r="B1152" s="29">
        <v>1150</v>
      </c>
      <c r="C1152" s="33">
        <v>38.200000000000003</v>
      </c>
      <c r="D1152" s="26">
        <f>Mode1_Data_analysis!D1152</f>
        <v>0.1574107891</v>
      </c>
      <c r="E1152" s="26">
        <f>Mode1_Data_analysis!M1152</f>
        <v>0.14880175978307092</v>
      </c>
      <c r="F1152" s="26">
        <f>Mode1_Data_analysis!G1152</f>
        <v>0.58048278580000001</v>
      </c>
      <c r="G1152" s="26">
        <f>Mode1_Data_analysis!O1152</f>
        <v>0.58749113644884565</v>
      </c>
    </row>
    <row r="1153" spans="2:7">
      <c r="B1153" s="29">
        <v>1150</v>
      </c>
      <c r="C1153" s="26"/>
      <c r="D1153" s="26"/>
      <c r="E1153" s="26"/>
      <c r="F1153" s="26"/>
      <c r="G1153" s="26"/>
    </row>
    <row r="1154" spans="2:7">
      <c r="B1154" s="29">
        <v>1150</v>
      </c>
      <c r="C1154" s="26"/>
      <c r="D1154" s="26"/>
      <c r="E1154" s="26"/>
      <c r="F1154" s="26"/>
      <c r="G1154" s="26"/>
    </row>
    <row r="1155" spans="2:7">
      <c r="B1155" s="29">
        <v>1150</v>
      </c>
      <c r="C1155" s="26">
        <v>38.299999999999997</v>
      </c>
      <c r="D1155" s="33">
        <f>Mode1_Data_analysis!D1155</f>
        <v>0.1693562653</v>
      </c>
      <c r="E1155" s="33">
        <f>Mode1_Data_analysis!M1155</f>
        <v>0.1615513407960632</v>
      </c>
      <c r="F1155" s="33">
        <f>Mode1_Data_analysis!G1155</f>
        <v>0.57590266229999998</v>
      </c>
      <c r="G1155" s="33">
        <f>Mode1_Data_analysis!O1155</f>
        <v>0.58384721997847266</v>
      </c>
    </row>
    <row r="1156" spans="2:7">
      <c r="B1156" s="29">
        <v>1150</v>
      </c>
      <c r="C1156" s="26"/>
      <c r="D1156" s="26"/>
      <c r="E1156" s="26"/>
      <c r="F1156" s="26"/>
      <c r="G1156" s="26"/>
    </row>
    <row r="1157" spans="2:7">
      <c r="B1157" s="29">
        <v>1150</v>
      </c>
      <c r="C1157" s="26"/>
      <c r="D1157" s="26"/>
      <c r="E1157" s="26"/>
      <c r="F1157" s="26"/>
      <c r="G1157" s="26"/>
    </row>
    <row r="1158" spans="2:7">
      <c r="B1158" s="29">
        <v>1150</v>
      </c>
      <c r="C1158" s="26">
        <v>38.4</v>
      </c>
      <c r="D1158" s="26">
        <f>Mode1_Data_analysis!D1158</f>
        <v>0.1804704831</v>
      </c>
      <c r="E1158" s="26">
        <f>Mode1_Data_analysis!M1158</f>
        <v>0.17424555074209183</v>
      </c>
      <c r="F1158" s="26">
        <f>Mode1_Data_analysis!G1158</f>
        <v>0.56983391319999999</v>
      </c>
      <c r="G1158" s="26">
        <f>Mode1_Data_analysis!O1158</f>
        <v>0.57780081807612171</v>
      </c>
    </row>
    <row r="1159" spans="2:7">
      <c r="B1159" s="29">
        <v>1150</v>
      </c>
      <c r="C1159" s="26"/>
      <c r="D1159" s="26"/>
      <c r="E1159" s="26"/>
      <c r="F1159" s="26"/>
      <c r="G1159" s="26"/>
    </row>
    <row r="1160" spans="2:7">
      <c r="B1160" s="29">
        <v>1150</v>
      </c>
      <c r="C1160" s="26"/>
      <c r="D1160" s="26"/>
      <c r="E1160" s="26"/>
      <c r="F1160" s="26"/>
      <c r="G1160" s="26"/>
    </row>
    <row r="1161" spans="2:7">
      <c r="B1161" s="29">
        <v>1160</v>
      </c>
      <c r="C1161" s="33">
        <v>38.5</v>
      </c>
      <c r="D1161" s="33">
        <f>Mode1_Data_analysis!D1161</f>
        <v>0.1898667007</v>
      </c>
      <c r="E1161" s="33">
        <f>Mode1_Data_analysis!M1161</f>
        <v>0.18581470329765046</v>
      </c>
      <c r="F1161" s="33">
        <f>Mode1_Data_analysis!G1161</f>
        <v>0.56259312260000005</v>
      </c>
      <c r="G1161" s="33">
        <f>Mode1_Data_analysis!O1161</f>
        <v>0.57005107386898068</v>
      </c>
    </row>
    <row r="1162" spans="2:7">
      <c r="B1162" s="29">
        <v>1160</v>
      </c>
      <c r="C1162" s="26"/>
      <c r="D1162" s="26"/>
      <c r="E1162" s="26"/>
      <c r="F1162" s="26"/>
      <c r="G1162" s="26"/>
    </row>
    <row r="1163" spans="2:7">
      <c r="B1163" s="29">
        <v>1160</v>
      </c>
      <c r="C1163" s="26"/>
      <c r="D1163" s="26"/>
      <c r="E1163" s="26"/>
      <c r="F1163" s="26"/>
      <c r="G1163" s="26"/>
    </row>
    <row r="1164" spans="2:7">
      <c r="B1164" s="29">
        <v>1160</v>
      </c>
      <c r="C1164" s="26">
        <v>38.6</v>
      </c>
      <c r="D1164" s="26">
        <f>Mode1_Data_analysis!D1164</f>
        <v>0.19664351399999999</v>
      </c>
      <c r="E1164" s="26">
        <f>Mode1_Data_analysis!M1164</f>
        <v>0.195240647780862</v>
      </c>
      <c r="F1164" s="26">
        <f>Mode1_Data_analysis!G1164</f>
        <v>0.55569273740000003</v>
      </c>
      <c r="G1164" s="26">
        <f>Mode1_Data_analysis!O1164</f>
        <v>0.5614032474488001</v>
      </c>
    </row>
    <row r="1165" spans="2:7">
      <c r="B1165" s="29">
        <v>1160</v>
      </c>
      <c r="C1165" s="26"/>
      <c r="D1165" s="26"/>
      <c r="E1165" s="26"/>
      <c r="F1165" s="26"/>
      <c r="G1165" s="26"/>
    </row>
    <row r="1166" spans="2:7">
      <c r="B1166" s="29">
        <v>1160</v>
      </c>
      <c r="C1166" s="26"/>
      <c r="D1166" s="26"/>
      <c r="E1166" s="26"/>
      <c r="F1166" s="26"/>
      <c r="G1166" s="26"/>
    </row>
    <row r="1167" spans="2:7">
      <c r="B1167" s="29">
        <v>1160</v>
      </c>
      <c r="C1167" s="26">
        <v>38.700000000000003</v>
      </c>
      <c r="D1167" s="33">
        <f>Mode1_Data_analysis!D1167</f>
        <v>0.20028604920000001</v>
      </c>
      <c r="E1167" s="33">
        <f>Mode1_Data_analysis!M1167</f>
        <v>0.20164875347949543</v>
      </c>
      <c r="F1167" s="33">
        <f>Mode1_Data_analysis!G1167</f>
        <v>0.54870758159999999</v>
      </c>
      <c r="G1167" s="33">
        <f>Mode1_Data_analysis!O1167</f>
        <v>0.55268859788526448</v>
      </c>
    </row>
    <row r="1168" spans="2:7">
      <c r="B1168" s="29">
        <v>1160</v>
      </c>
      <c r="C1168" s="26"/>
      <c r="D1168" s="26"/>
      <c r="E1168" s="26"/>
      <c r="F1168" s="26"/>
      <c r="G1168" s="26"/>
    </row>
    <row r="1169" spans="2:7">
      <c r="B1169" s="29">
        <v>1160</v>
      </c>
      <c r="C1169" s="26"/>
      <c r="D1169" s="26"/>
      <c r="E1169" s="26"/>
      <c r="F1169" s="26"/>
      <c r="G1169" s="26"/>
    </row>
    <row r="1170" spans="2:7">
      <c r="B1170" s="29">
        <v>1160</v>
      </c>
      <c r="C1170" s="33">
        <v>38.799999999999997</v>
      </c>
      <c r="D1170" s="26">
        <f>Mode1_Data_analysis!D1170</f>
        <v>0.2002257938</v>
      </c>
      <c r="E1170" s="26">
        <f>Mode1_Data_analysis!M1170</f>
        <v>0.20438962345825273</v>
      </c>
      <c r="F1170" s="26">
        <f>Mode1_Data_analysis!G1170</f>
        <v>0.5428303498</v>
      </c>
      <c r="G1170" s="26">
        <f>Mode1_Data_analysis!O1170</f>
        <v>0.54468508691736894</v>
      </c>
    </row>
    <row r="1171" spans="2:7">
      <c r="B1171" s="29">
        <v>1170</v>
      </c>
      <c r="C1171" s="26"/>
      <c r="D1171" s="26"/>
      <c r="E1171" s="26"/>
      <c r="F1171" s="26"/>
      <c r="G1171" s="26"/>
    </row>
    <row r="1172" spans="2:7">
      <c r="B1172" s="29">
        <v>1170</v>
      </c>
      <c r="C1172" s="26"/>
      <c r="D1172" s="26"/>
      <c r="E1172" s="26"/>
      <c r="F1172" s="26"/>
      <c r="G1172" s="26"/>
    </row>
    <row r="1173" spans="2:7">
      <c r="B1173" s="29">
        <v>1170</v>
      </c>
      <c r="C1173" s="26">
        <v>38.9</v>
      </c>
      <c r="D1173" s="33">
        <f>Mode1_Data_analysis!D1173</f>
        <v>0.1965383289</v>
      </c>
      <c r="E1173" s="33">
        <f>Mode1_Data_analysis!M1173</f>
        <v>0.20310287201450009</v>
      </c>
      <c r="F1173" s="33">
        <f>Mode1_Data_analysis!G1173</f>
        <v>0.53845501539999996</v>
      </c>
      <c r="G1173" s="33">
        <f>Mode1_Data_analysis!O1173</f>
        <v>0.53804643540429398</v>
      </c>
    </row>
    <row r="1174" spans="2:7">
      <c r="B1174" s="29">
        <v>1170</v>
      </c>
      <c r="C1174" s="26"/>
      <c r="D1174" s="26"/>
      <c r="E1174" s="26"/>
      <c r="F1174" s="26"/>
      <c r="G1174" s="26"/>
    </row>
    <row r="1175" spans="2:7">
      <c r="B1175" s="29">
        <v>1170</v>
      </c>
      <c r="C1175" s="26"/>
      <c r="D1175" s="26"/>
      <c r="E1175" s="26"/>
      <c r="F1175" s="26"/>
      <c r="G1175" s="26"/>
    </row>
    <row r="1176" spans="2:7">
      <c r="B1176" s="29">
        <v>1170</v>
      </c>
      <c r="C1176" s="26">
        <v>39</v>
      </c>
      <c r="D1176" s="26">
        <f>Mode1_Data_analysis!D1176</f>
        <v>0.18910916320000001</v>
      </c>
      <c r="E1176" s="26">
        <f>Mode1_Data_analysis!M1176</f>
        <v>0.19775680768890927</v>
      </c>
      <c r="F1176" s="26">
        <f>Mode1_Data_analysis!G1176</f>
        <v>0.53570666690000002</v>
      </c>
      <c r="G1176" s="26">
        <f>Mode1_Data_analysis!O1176</f>
        <v>0.53324609006130186</v>
      </c>
    </row>
    <row r="1177" spans="2:7">
      <c r="B1177" s="29">
        <v>1170</v>
      </c>
      <c r="C1177" s="26"/>
      <c r="D1177" s="26"/>
      <c r="E1177" s="26"/>
      <c r="F1177" s="26"/>
      <c r="G1177" s="26"/>
    </row>
    <row r="1178" spans="2:7">
      <c r="B1178" s="29">
        <v>1170</v>
      </c>
      <c r="C1178" s="26"/>
      <c r="D1178" s="26"/>
      <c r="E1178" s="26"/>
      <c r="F1178" s="26"/>
      <c r="G1178" s="26"/>
    </row>
    <row r="1179" spans="2:7">
      <c r="B1179" s="29">
        <v>1170</v>
      </c>
      <c r="C1179" s="33">
        <v>39.1</v>
      </c>
      <c r="D1179" s="33">
        <f>Mode1_Data_analysis!D1179</f>
        <v>0.1788650634</v>
      </c>
      <c r="E1179" s="33">
        <f>Mode1_Data_analysis!M1179</f>
        <v>0.18865996042353439</v>
      </c>
      <c r="F1179" s="33">
        <f>Mode1_Data_analysis!G1179</f>
        <v>0.5349481277</v>
      </c>
      <c r="G1179" s="33">
        <f>Mode1_Data_analysis!O1179</f>
        <v>0.53054107323741662</v>
      </c>
    </row>
    <row r="1180" spans="2:7">
      <c r="B1180" s="29">
        <v>1170</v>
      </c>
      <c r="C1180" s="26"/>
      <c r="D1180" s="26"/>
      <c r="E1180" s="26"/>
      <c r="F1180" s="26"/>
      <c r="G1180" s="26"/>
    </row>
    <row r="1181" spans="2:7">
      <c r="B1181" s="29">
        <v>1180</v>
      </c>
      <c r="C1181" s="26"/>
      <c r="D1181" s="26"/>
      <c r="E1181" s="26"/>
      <c r="F1181" s="26"/>
      <c r="G1181" s="26"/>
    </row>
    <row r="1182" spans="2:7">
      <c r="B1182" s="29">
        <v>1180</v>
      </c>
      <c r="C1182" s="26">
        <v>39.200000000000003</v>
      </c>
      <c r="D1182" s="26">
        <f>Mode1_Data_analysis!D1182</f>
        <v>0.1660446719</v>
      </c>
      <c r="E1182" s="26">
        <f>Mode1_Data_analysis!M1182</f>
        <v>0.17644288909099914</v>
      </c>
      <c r="F1182" s="26">
        <f>Mode1_Data_analysis!G1182</f>
        <v>0.53586879190000003</v>
      </c>
      <c r="G1182" s="26">
        <f>Mode1_Data_analysis!O1182</f>
        <v>0.52995865197998859</v>
      </c>
    </row>
    <row r="1183" spans="2:7">
      <c r="B1183" s="29">
        <v>1180</v>
      </c>
      <c r="C1183" s="26"/>
      <c r="D1183" s="26"/>
      <c r="E1183" s="26"/>
      <c r="F1183" s="26"/>
      <c r="G1183" s="26"/>
    </row>
    <row r="1184" spans="2:7">
      <c r="B1184" s="29">
        <v>1180</v>
      </c>
      <c r="C1184" s="26"/>
      <c r="D1184" s="26"/>
      <c r="E1184" s="26"/>
      <c r="F1184" s="26"/>
      <c r="G1184" s="26"/>
    </row>
    <row r="1185" spans="2:7">
      <c r="B1185" s="29">
        <v>1180</v>
      </c>
      <c r="C1185" s="26">
        <v>39.299999999999997</v>
      </c>
      <c r="D1185" s="33">
        <f>Mode1_Data_analysis!D1185</f>
        <v>0.1522448226</v>
      </c>
      <c r="E1185" s="33">
        <f>Mode1_Data_analysis!M1185</f>
        <v>0.16201137736638771</v>
      </c>
      <c r="F1185" s="33">
        <f>Mode1_Data_analysis!G1185</f>
        <v>0.53785111460000001</v>
      </c>
      <c r="G1185" s="33">
        <f>Mode1_Data_analysis!O1185</f>
        <v>0.5313064755025465</v>
      </c>
    </row>
    <row r="1186" spans="2:7">
      <c r="B1186" s="29">
        <v>1180</v>
      </c>
      <c r="C1186" s="26"/>
      <c r="D1186" s="26"/>
      <c r="E1186" s="26"/>
      <c r="F1186" s="26"/>
      <c r="G1186" s="26"/>
    </row>
    <row r="1187" spans="2:7">
      <c r="B1187" s="29">
        <v>1180</v>
      </c>
      <c r="C1187" s="26"/>
      <c r="D1187" s="26"/>
      <c r="E1187" s="26"/>
      <c r="F1187" s="26"/>
      <c r="G1187" s="26"/>
    </row>
    <row r="1188" spans="2:7">
      <c r="B1188" s="29">
        <v>1180</v>
      </c>
      <c r="C1188" s="33">
        <v>39.4</v>
      </c>
      <c r="D1188" s="26">
        <f>Mode1_Data_analysis!D1188</f>
        <v>0.1381645913</v>
      </c>
      <c r="E1188" s="26">
        <f>Mode1_Data_analysis!M1188</f>
        <v>0.14647472703755551</v>
      </c>
      <c r="F1188" s="26">
        <f>Mode1_Data_analysis!G1188</f>
        <v>0.54125332910000001</v>
      </c>
      <c r="G1188" s="26">
        <f>Mode1_Data_analysis!O1188</f>
        <v>0.5342045157288331</v>
      </c>
    </row>
    <row r="1189" spans="2:7">
      <c r="B1189" s="29">
        <v>1180</v>
      </c>
      <c r="C1189" s="26"/>
      <c r="D1189" s="26"/>
      <c r="E1189" s="26"/>
      <c r="F1189" s="26"/>
      <c r="G1189" s="26"/>
    </row>
    <row r="1190" spans="2:7">
      <c r="B1190" s="29">
        <v>1180</v>
      </c>
      <c r="C1190" s="26"/>
      <c r="D1190" s="26"/>
      <c r="E1190" s="26"/>
      <c r="F1190" s="26"/>
      <c r="G1190" s="26"/>
    </row>
    <row r="1191" spans="2:7">
      <c r="B1191" s="29">
        <v>1190</v>
      </c>
      <c r="C1191" s="26">
        <v>39.5</v>
      </c>
      <c r="D1191" s="33">
        <f>Mode1_Data_analysis!D1191</f>
        <v>0.12510755779999999</v>
      </c>
      <c r="E1191" s="33">
        <f>Mode1_Data_analysis!M1191</f>
        <v>0.13105514838275761</v>
      </c>
      <c r="F1191" s="33">
        <f>Mode1_Data_analysis!G1191</f>
        <v>0.54483425169999999</v>
      </c>
      <c r="G1191" s="33">
        <f>Mode1_Data_analysis!O1191</f>
        <v>0.53813502781546296</v>
      </c>
    </row>
    <row r="1192" spans="2:7">
      <c r="B1192" s="29">
        <v>1190</v>
      </c>
      <c r="C1192" s="26"/>
      <c r="D1192" s="26"/>
      <c r="E1192" s="26"/>
      <c r="F1192" s="26"/>
      <c r="G1192" s="26"/>
    </row>
    <row r="1193" spans="2:7">
      <c r="B1193" s="29">
        <v>1190</v>
      </c>
      <c r="C1193" s="26"/>
      <c r="D1193" s="26"/>
      <c r="E1193" s="26"/>
      <c r="F1193" s="26"/>
      <c r="G1193" s="26"/>
    </row>
    <row r="1194" spans="2:7">
      <c r="B1194" s="29">
        <v>1190</v>
      </c>
      <c r="C1194" s="26">
        <v>39.6</v>
      </c>
      <c r="D1194" s="26">
        <f>Mode1_Data_analysis!D1194</f>
        <v>0.11402241640000001</v>
      </c>
      <c r="E1194" s="26">
        <f>Mode1_Data_analysis!M1194</f>
        <v>0.11698601433337602</v>
      </c>
      <c r="F1194" s="26">
        <f>Mode1_Data_analysis!G1194</f>
        <v>0.54802607709999995</v>
      </c>
      <c r="G1194" s="26">
        <f>Mode1_Data_analysis!O1194</f>
        <v>0.5425050296818299</v>
      </c>
    </row>
    <row r="1195" spans="2:7">
      <c r="B1195" s="29">
        <v>1190</v>
      </c>
      <c r="C1195" s="26"/>
      <c r="D1195" s="26"/>
      <c r="E1195" s="26"/>
      <c r="F1195" s="26"/>
      <c r="G1195" s="26"/>
    </row>
    <row r="1196" spans="2:7">
      <c r="B1196" s="29">
        <v>1190</v>
      </c>
      <c r="C1196" s="26"/>
      <c r="D1196" s="26"/>
      <c r="E1196" s="26"/>
      <c r="F1196" s="26"/>
      <c r="G1196" s="26"/>
    </row>
    <row r="1197" spans="2:7">
      <c r="B1197" s="29">
        <v>1190</v>
      </c>
      <c r="C1197" s="33">
        <v>39.700000000000003</v>
      </c>
      <c r="D1197" s="33">
        <f>Mode1_Data_analysis!D1197</f>
        <v>0.1058493247</v>
      </c>
      <c r="E1197" s="33">
        <f>Mode1_Data_analysis!M1197</f>
        <v>0.10540782294874784</v>
      </c>
      <c r="F1197" s="33">
        <f>Mode1_Data_analysis!G1197</f>
        <v>0.55093075930000002</v>
      </c>
      <c r="G1197" s="33">
        <f>Mode1_Data_analysis!O1197</f>
        <v>0.54671464469102482</v>
      </c>
    </row>
    <row r="1198" spans="2:7">
      <c r="B1198" s="29">
        <v>1190</v>
      </c>
      <c r="C1198" s="26"/>
      <c r="D1198" s="26"/>
      <c r="E1198" s="26"/>
      <c r="F1198" s="26"/>
      <c r="G1198" s="26"/>
    </row>
    <row r="1199" spans="2:7">
      <c r="B1199" s="29">
        <v>1190</v>
      </c>
      <c r="C1199" s="26"/>
      <c r="D1199" s="26"/>
      <c r="E1199" s="26"/>
      <c r="F1199" s="26"/>
      <c r="G1199" s="26"/>
    </row>
    <row r="1200" spans="2:7">
      <c r="B1200" s="29">
        <v>1190</v>
      </c>
      <c r="C1200" s="26">
        <v>39.799999999999997</v>
      </c>
      <c r="D1200" s="26">
        <f>Mode1_Data_analysis!D1200</f>
        <v>0.1011710713</v>
      </c>
      <c r="E1200" s="26">
        <f>Mode1_Data_analysis!M1200</f>
        <v>9.7270998041476237E-2</v>
      </c>
      <c r="F1200" s="26">
        <f>Mode1_Data_analysis!G1200</f>
        <v>0.55289024099999995</v>
      </c>
      <c r="G1200" s="26">
        <f>Mode1_Data_analysis!O1200</f>
        <v>0.55022416724380641</v>
      </c>
    </row>
    <row r="1201" spans="2:7">
      <c r="B1201" s="29">
        <v>1200</v>
      </c>
      <c r="C1201" s="26"/>
      <c r="D1201" s="26"/>
      <c r="E1201" s="26"/>
      <c r="F1201" s="26"/>
      <c r="G1201" s="26"/>
    </row>
    <row r="1202" spans="2:7">
      <c r="B1202" s="29">
        <v>1200</v>
      </c>
      <c r="C1202" s="26"/>
      <c r="D1202" s="26"/>
      <c r="E1202" s="26"/>
      <c r="F1202" s="26"/>
      <c r="G1202" s="26"/>
    </row>
    <row r="1203" spans="2:7">
      <c r="B1203" s="29">
        <v>1200</v>
      </c>
      <c r="C1203" s="26">
        <v>39.9</v>
      </c>
      <c r="D1203" s="33">
        <f>Mode1_Data_analysis!D1203</f>
        <v>0.10053679140000001</v>
      </c>
      <c r="E1203" s="33">
        <f>Mode1_Data_analysis!M1203</f>
        <v>9.3254119829452323E-2</v>
      </c>
      <c r="F1203" s="33">
        <f>Mode1_Data_analysis!G1203</f>
        <v>0.55326634669999997</v>
      </c>
      <c r="G1203" s="33">
        <f>Mode1_Data_analysis!O1203</f>
        <v>0.55261293904083053</v>
      </c>
    </row>
    <row r="1204" spans="2:7">
      <c r="B1204" s="29">
        <v>1200</v>
      </c>
      <c r="C1204" s="26"/>
      <c r="D1204" s="26"/>
      <c r="E1204" s="26"/>
      <c r="F1204" s="26"/>
      <c r="G1204" s="26"/>
    </row>
    <row r="1205" spans="2:7">
      <c r="B1205" s="29">
        <v>1200</v>
      </c>
      <c r="C1205" s="26"/>
      <c r="D1205" s="26"/>
      <c r="E1205" s="26"/>
      <c r="F1205" s="26"/>
      <c r="G1205" s="26"/>
    </row>
    <row r="1206" spans="2:7">
      <c r="B1206" s="29">
        <v>1200</v>
      </c>
      <c r="C1206" s="33">
        <v>40</v>
      </c>
      <c r="D1206" s="26">
        <f>Mode1_Data_analysis!D1206</f>
        <v>0.1036571132</v>
      </c>
      <c r="E1206" s="26">
        <f>Mode1_Data_analysis!M1206</f>
        <v>9.3704861041174078E-2</v>
      </c>
      <c r="F1206" s="26">
        <f>Mode1_Data_analysis!G1206</f>
        <v>0.55286094750000003</v>
      </c>
      <c r="G1206" s="26">
        <f>Mode1_Data_analysis!O1206</f>
        <v>0.55362403662779591</v>
      </c>
    </row>
    <row r="1207" spans="2:7">
      <c r="B1207" s="29">
        <v>1200</v>
      </c>
      <c r="C1207" s="26"/>
      <c r="D1207" s="26"/>
      <c r="E1207" s="26"/>
      <c r="F1207" s="26"/>
      <c r="G1207" s="26"/>
    </row>
    <row r="1208" spans="2:7">
      <c r="B1208" s="29">
        <v>1200</v>
      </c>
      <c r="C1208" s="26"/>
      <c r="D1208" s="26"/>
      <c r="E1208" s="26"/>
      <c r="F1208" s="26"/>
      <c r="G1208" s="26"/>
    </row>
    <row r="1209" spans="2:7">
      <c r="B1209" s="29">
        <v>1200</v>
      </c>
      <c r="C1209" s="26">
        <v>40.1</v>
      </c>
      <c r="D1209" s="33">
        <f>Mode1_Data_analysis!D1209</f>
        <v>0.10802395319999999</v>
      </c>
      <c r="E1209" s="33">
        <f>Mode1_Data_analysis!M1209</f>
        <v>9.8608925418097321E-2</v>
      </c>
      <c r="F1209" s="33">
        <f>Mode1_Data_analysis!G1209</f>
        <v>0.55165105390000002</v>
      </c>
      <c r="G1209" s="33">
        <f>Mode1_Data_analysis!O1209</f>
        <v>0.55319027460532166</v>
      </c>
    </row>
    <row r="1210" spans="2:7">
      <c r="B1210" s="29">
        <v>1200</v>
      </c>
      <c r="C1210" s="26"/>
      <c r="D1210" s="26"/>
      <c r="E1210" s="26"/>
      <c r="F1210" s="26"/>
      <c r="G1210" s="26"/>
    </row>
    <row r="1211" spans="2:7">
      <c r="B1211" s="29">
        <v>1210</v>
      </c>
      <c r="C1211" s="26"/>
      <c r="D1211" s="26"/>
      <c r="E1211" s="26"/>
      <c r="F1211" s="26"/>
      <c r="G1211" s="26"/>
    </row>
    <row r="1212" spans="2:7">
      <c r="B1212" s="29">
        <v>1210</v>
      </c>
      <c r="C1212" s="26">
        <v>40.200000000000003</v>
      </c>
      <c r="D1212" s="26">
        <f>Mode1_Data_analysis!D1212</f>
        <v>0.11728041879999999</v>
      </c>
      <c r="E1212" s="26">
        <f>Mode1_Data_analysis!M1212</f>
        <v>0.10758982260771018</v>
      </c>
      <c r="F1212" s="26">
        <f>Mode1_Data_analysis!G1212</f>
        <v>0.54939807630000004</v>
      </c>
      <c r="G1212" s="26">
        <f>Mode1_Data_analysis!O1212</f>
        <v>0.55143897245455209</v>
      </c>
    </row>
    <row r="1213" spans="2:7">
      <c r="B1213" s="29">
        <v>1210</v>
      </c>
      <c r="C1213" s="26"/>
      <c r="D1213" s="26"/>
      <c r="E1213" s="26"/>
      <c r="F1213" s="26"/>
      <c r="G1213" s="26"/>
    </row>
    <row r="1214" spans="2:7">
      <c r="B1214" s="29">
        <v>1210</v>
      </c>
      <c r="C1214" s="26"/>
      <c r="D1214" s="26"/>
      <c r="E1214" s="26"/>
      <c r="F1214" s="26"/>
      <c r="G1214" s="26"/>
    </row>
    <row r="1215" spans="2:7">
      <c r="B1215" s="29">
        <v>1210</v>
      </c>
      <c r="C1215" s="33">
        <v>40.299999999999997</v>
      </c>
      <c r="D1215" s="33">
        <f>Mode1_Data_analysis!D1215</f>
        <v>0.1291705068</v>
      </c>
      <c r="E1215" s="33">
        <f>Mode1_Data_analysis!M1215</f>
        <v>0.11993958845289987</v>
      </c>
      <c r="F1215" s="33">
        <f>Mode1_Data_analysis!G1215</f>
        <v>0.5464024489</v>
      </c>
      <c r="G1215" s="33">
        <f>Mode1_Data_analysis!O1215</f>
        <v>0.54867512282136188</v>
      </c>
    </row>
    <row r="1216" spans="2:7">
      <c r="B1216" s="29">
        <v>1210</v>
      </c>
      <c r="C1216" s="26"/>
      <c r="D1216" s="26"/>
      <c r="E1216" s="26"/>
      <c r="F1216" s="26"/>
      <c r="G1216" s="26"/>
    </row>
    <row r="1217" spans="2:7">
      <c r="B1217" s="29">
        <v>1210</v>
      </c>
      <c r="C1217" s="26"/>
      <c r="D1217" s="26"/>
      <c r="E1217" s="26"/>
      <c r="F1217" s="26"/>
      <c r="G1217" s="26"/>
    </row>
    <row r="1218" spans="2:7">
      <c r="B1218" s="29">
        <v>1210</v>
      </c>
      <c r="C1218" s="26">
        <v>40.4</v>
      </c>
      <c r="D1218" s="26">
        <f>Mode1_Data_analysis!D1218</f>
        <v>0.14253594780000001</v>
      </c>
      <c r="E1218" s="26">
        <f>Mode1_Data_analysis!M1218</f>
        <v>0.13467781951499508</v>
      </c>
      <c r="F1218" s="26">
        <f>Mode1_Data_analysis!G1218</f>
        <v>0.54319054330000005</v>
      </c>
      <c r="G1218" s="26">
        <f>Mode1_Data_analysis!O1218</f>
        <v>0.54534481828443881</v>
      </c>
    </row>
    <row r="1219" spans="2:7">
      <c r="B1219" s="29">
        <v>1210</v>
      </c>
      <c r="C1219" s="26"/>
      <c r="D1219" s="26"/>
      <c r="E1219" s="26"/>
      <c r="F1219" s="26"/>
      <c r="G1219" s="26"/>
    </row>
    <row r="1220" spans="2:7">
      <c r="B1220" s="29">
        <v>1210</v>
      </c>
      <c r="C1220" s="26"/>
      <c r="D1220" s="26"/>
      <c r="E1220" s="26"/>
      <c r="F1220" s="26"/>
      <c r="G1220" s="26"/>
    </row>
    <row r="1221" spans="2:7">
      <c r="B1221" s="29">
        <v>1220</v>
      </c>
      <c r="C1221" s="26">
        <v>40.5</v>
      </c>
      <c r="D1221" s="33">
        <f>Mode1_Data_analysis!D1221</f>
        <v>0.1568633894</v>
      </c>
      <c r="E1221" s="33">
        <f>Mode1_Data_analysis!M1221</f>
        <v>0.15063388388298185</v>
      </c>
      <c r="F1221" s="33">
        <f>Mode1_Data_analysis!G1221</f>
        <v>0.54040265529999998</v>
      </c>
      <c r="G1221" s="33">
        <f>Mode1_Data_analysis!O1221</f>
        <v>0.54198282258137287</v>
      </c>
    </row>
    <row r="1222" spans="2:7">
      <c r="B1222" s="29">
        <v>1220</v>
      </c>
      <c r="C1222" s="26"/>
      <c r="D1222" s="26"/>
      <c r="E1222" s="26"/>
      <c r="F1222" s="26"/>
      <c r="G1222" s="26"/>
    </row>
    <row r="1223" spans="2:7">
      <c r="B1223" s="29">
        <v>1220</v>
      </c>
      <c r="C1223" s="26"/>
      <c r="D1223" s="26"/>
      <c r="E1223" s="26"/>
      <c r="F1223" s="26"/>
      <c r="G1223" s="26"/>
    </row>
    <row r="1224" spans="2:7">
      <c r="B1224" s="29">
        <v>1220</v>
      </c>
      <c r="C1224" s="33">
        <v>40.6</v>
      </c>
      <c r="D1224" s="26">
        <f>Mode1_Data_analysis!D1224</f>
        <v>0.17040263259999999</v>
      </c>
      <c r="E1224" s="26">
        <f>Mode1_Data_analysis!M1224</f>
        <v>0.16654512428913568</v>
      </c>
      <c r="F1224" s="26">
        <f>Mode1_Data_analysis!G1224</f>
        <v>0.53835750159999995</v>
      </c>
      <c r="G1224" s="26">
        <f>Mode1_Data_analysis!O1224</f>
        <v>0.53914981024707143</v>
      </c>
    </row>
    <row r="1225" spans="2:7">
      <c r="B1225" s="29">
        <v>1220</v>
      </c>
      <c r="C1225" s="26"/>
      <c r="D1225" s="26"/>
      <c r="E1225" s="26"/>
      <c r="F1225" s="26"/>
      <c r="G1225" s="26"/>
    </row>
    <row r="1226" spans="2:7">
      <c r="B1226" s="29">
        <v>1220</v>
      </c>
      <c r="C1226" s="26"/>
      <c r="D1226" s="26"/>
      <c r="E1226" s="26"/>
      <c r="F1226" s="26"/>
      <c r="G1226" s="26"/>
    </row>
    <row r="1227" spans="2:7">
      <c r="B1227" s="29">
        <v>1220</v>
      </c>
      <c r="C1227" s="26">
        <v>40.700000000000003</v>
      </c>
      <c r="D1227" s="33">
        <f>Mode1_Data_analysis!D1227</f>
        <v>0.18266770490000001</v>
      </c>
      <c r="E1227" s="33">
        <f>Mode1_Data_analysis!M1227</f>
        <v>0.18116246950134063</v>
      </c>
      <c r="F1227" s="33">
        <f>Mode1_Data_analysis!G1227</f>
        <v>0.53757559779999997</v>
      </c>
      <c r="G1227" s="33">
        <f>Mode1_Data_analysis!O1227</f>
        <v>0.5373658831450876</v>
      </c>
    </row>
    <row r="1228" spans="2:7">
      <c r="B1228" s="29">
        <v>1220</v>
      </c>
      <c r="C1228" s="26"/>
      <c r="D1228" s="26"/>
      <c r="E1228" s="26"/>
      <c r="F1228" s="26"/>
      <c r="G1228" s="26"/>
    </row>
    <row r="1229" spans="2:7">
      <c r="B1229" s="29">
        <v>1220</v>
      </c>
      <c r="C1229" s="26"/>
      <c r="D1229" s="26"/>
      <c r="E1229" s="26"/>
      <c r="F1229" s="26"/>
      <c r="G1229" s="26"/>
    </row>
    <row r="1230" spans="2:7">
      <c r="B1230" s="29">
        <v>1220</v>
      </c>
      <c r="C1230" s="26">
        <v>40.799999999999997</v>
      </c>
      <c r="D1230" s="26">
        <f>Mode1_Data_analysis!D1230</f>
        <v>0.1922570975</v>
      </c>
      <c r="E1230" s="26">
        <f>Mode1_Data_analysis!M1230</f>
        <v>0.19335424194137524</v>
      </c>
      <c r="F1230" s="26">
        <f>Mode1_Data_analysis!G1230</f>
        <v>0.53838223299999999</v>
      </c>
      <c r="G1230" s="26">
        <f>Mode1_Data_analysis!O1230</f>
        <v>0.53704739498523291</v>
      </c>
    </row>
    <row r="1231" spans="2:7">
      <c r="B1231" s="29">
        <v>1230</v>
      </c>
      <c r="C1231" s="26"/>
      <c r="D1231" s="26"/>
      <c r="E1231" s="26"/>
      <c r="F1231" s="26"/>
      <c r="G1231" s="26"/>
    </row>
    <row r="1232" spans="2:7">
      <c r="B1232" s="29">
        <v>1230</v>
      </c>
      <c r="C1232" s="26"/>
      <c r="D1232" s="26"/>
      <c r="E1232" s="26"/>
      <c r="F1232" s="26"/>
      <c r="G1232" s="26"/>
    </row>
    <row r="1233" spans="2:7">
      <c r="B1233" s="29">
        <v>1230</v>
      </c>
      <c r="C1233" s="33">
        <v>40.9</v>
      </c>
      <c r="D1233" s="33">
        <f>Mode1_Data_analysis!D1233</f>
        <v>0.19868178080000001</v>
      </c>
      <c r="E1233" s="33">
        <f>Mode1_Data_analysis!M1233</f>
        <v>0.20219914879299927</v>
      </c>
      <c r="F1233" s="33">
        <f>Mode1_Data_analysis!G1233</f>
        <v>0.54073438679999997</v>
      </c>
      <c r="G1233" s="33">
        <f>Mode1_Data_analysis!O1233</f>
        <v>0.53845383176275441</v>
      </c>
    </row>
    <row r="1234" spans="2:7">
      <c r="B1234" s="29">
        <v>1230</v>
      </c>
      <c r="C1234" s="26"/>
      <c r="D1234" s="26"/>
      <c r="E1234" s="26"/>
      <c r="F1234" s="26"/>
      <c r="G1234" s="26"/>
    </row>
    <row r="1235" spans="2:7">
      <c r="B1235" s="29">
        <v>1230</v>
      </c>
      <c r="C1235" s="26"/>
      <c r="D1235" s="26"/>
      <c r="E1235" s="26"/>
      <c r="F1235" s="26"/>
      <c r="G1235" s="26"/>
    </row>
    <row r="1236" spans="2:7">
      <c r="B1236" s="29">
        <v>1230</v>
      </c>
      <c r="C1236" s="26">
        <v>41</v>
      </c>
      <c r="D1236" s="26">
        <f>Mode1_Data_analysis!D1236</f>
        <v>0.20119835950000001</v>
      </c>
      <c r="E1236" s="26">
        <f>Mode1_Data_analysis!M1236</f>
        <v>0.20706045008139937</v>
      </c>
      <c r="F1236" s="26">
        <f>Mode1_Data_analysis!G1236</f>
        <v>0.54492959429999999</v>
      </c>
      <c r="G1236" s="26">
        <f>Mode1_Data_analysis!O1236</f>
        <v>0.54165053223119808</v>
      </c>
    </row>
    <row r="1237" spans="2:7">
      <c r="B1237" s="29">
        <v>1230</v>
      </c>
      <c r="C1237" s="26"/>
      <c r="D1237" s="26"/>
      <c r="E1237" s="26"/>
      <c r="F1237" s="26"/>
      <c r="G1237" s="26"/>
    </row>
    <row r="1238" spans="2:7">
      <c r="B1238" s="29">
        <v>1230</v>
      </c>
      <c r="C1238" s="26"/>
      <c r="D1238" s="26"/>
      <c r="E1238" s="26"/>
      <c r="F1238" s="26"/>
      <c r="G1238" s="26"/>
    </row>
    <row r="1239" spans="2:7">
      <c r="B1239" s="29">
        <v>1230</v>
      </c>
      <c r="C1239" s="26">
        <v>41.1</v>
      </c>
      <c r="D1239" s="33">
        <f>Mode1_Data_analysis!D1239</f>
        <v>0.20029484859999999</v>
      </c>
      <c r="E1239" s="33">
        <f>Mode1_Data_analysis!M1239</f>
        <v>0.20763501617400171</v>
      </c>
      <c r="F1239" s="33">
        <f>Mode1_Data_analysis!G1239</f>
        <v>0.55025644269999996</v>
      </c>
      <c r="G1239" s="33">
        <f>Mode1_Data_analysis!O1239</f>
        <v>0.54649147982227009</v>
      </c>
    </row>
    <row r="1240" spans="2:7">
      <c r="B1240" s="29">
        <v>1230</v>
      </c>
      <c r="C1240" s="26"/>
      <c r="D1240" s="26"/>
      <c r="E1240" s="26"/>
      <c r="F1240" s="26"/>
      <c r="G1240" s="26"/>
    </row>
    <row r="1241" spans="2:7">
      <c r="B1241" s="29">
        <v>1240</v>
      </c>
      <c r="C1241" s="26"/>
      <c r="D1241" s="26"/>
      <c r="E1241" s="26"/>
      <c r="F1241" s="26"/>
      <c r="G1241" s="26"/>
    </row>
    <row r="1242" spans="2:7">
      <c r="B1242" s="29">
        <v>1240</v>
      </c>
      <c r="C1242" s="33">
        <v>41.2</v>
      </c>
      <c r="D1242" s="26">
        <f>Mode1_Data_analysis!D1242</f>
        <v>0.1954410513</v>
      </c>
      <c r="E1242" s="26">
        <f>Mode1_Data_analysis!M1242</f>
        <v>0.20397325983997772</v>
      </c>
      <c r="F1242" s="26">
        <f>Mode1_Data_analysis!G1242</f>
        <v>0.55668375250000002</v>
      </c>
      <c r="G1242" s="26">
        <f>Mode1_Data_analysis!O1242</f>
        <v>0.55262440561558823</v>
      </c>
    </row>
    <row r="1243" spans="2:7">
      <c r="B1243" s="29">
        <v>1240</v>
      </c>
      <c r="C1243" s="26"/>
      <c r="D1243" s="26"/>
      <c r="E1243" s="26"/>
      <c r="F1243" s="26"/>
      <c r="G1243" s="26"/>
    </row>
    <row r="1244" spans="2:7">
      <c r="B1244" s="29">
        <v>1240</v>
      </c>
      <c r="C1244" s="26"/>
      <c r="D1244" s="26"/>
      <c r="E1244" s="26"/>
      <c r="F1244" s="26"/>
      <c r="G1244" s="26"/>
    </row>
    <row r="1245" spans="2:7">
      <c r="B1245" s="29">
        <v>1240</v>
      </c>
      <c r="C1245" s="26">
        <v>41.3</v>
      </c>
      <c r="D1245" s="33">
        <f>Mode1_Data_analysis!D1245</f>
        <v>0.18779710520000001</v>
      </c>
      <c r="E1245" s="33">
        <f>Mode1_Data_analysis!M1245</f>
        <v>0.19646854533222452</v>
      </c>
      <c r="F1245" s="33">
        <f>Mode1_Data_analysis!G1245</f>
        <v>0.5633203698</v>
      </c>
      <c r="G1245" s="33">
        <f>Mode1_Data_analysis!O1245</f>
        <v>0.55951820446320033</v>
      </c>
    </row>
    <row r="1246" spans="2:7">
      <c r="B1246" s="29">
        <v>1240</v>
      </c>
      <c r="C1246" s="26"/>
      <c r="D1246" s="26"/>
      <c r="E1246" s="26"/>
      <c r="F1246" s="26"/>
      <c r="G1246" s="26"/>
    </row>
    <row r="1247" spans="2:7">
      <c r="B1247" s="29">
        <v>1240</v>
      </c>
      <c r="C1247" s="26"/>
      <c r="D1247" s="26"/>
      <c r="E1247" s="26"/>
      <c r="F1247" s="26"/>
      <c r="G1247" s="26"/>
    </row>
    <row r="1248" spans="2:7">
      <c r="B1248" s="29">
        <v>1240</v>
      </c>
      <c r="C1248" s="26">
        <v>41.4</v>
      </c>
      <c r="D1248" s="26">
        <f>Mode1_Data_analysis!D1248</f>
        <v>0.1775886341</v>
      </c>
      <c r="E1248" s="26">
        <f>Mode1_Data_analysis!M1248</f>
        <v>0.1858173992245388</v>
      </c>
      <c r="F1248" s="26">
        <f>Mode1_Data_analysis!G1248</f>
        <v>0.56969065929999996</v>
      </c>
      <c r="G1248" s="26">
        <f>Mode1_Data_analysis!O1248</f>
        <v>0.56651040171337208</v>
      </c>
    </row>
    <row r="1249" spans="2:7">
      <c r="B1249" s="29">
        <v>1240</v>
      </c>
      <c r="C1249" s="26"/>
      <c r="D1249" s="26"/>
      <c r="E1249" s="26"/>
      <c r="F1249" s="26"/>
      <c r="G1249" s="26"/>
    </row>
    <row r="1250" spans="2:7">
      <c r="B1250" s="29">
        <v>1240</v>
      </c>
      <c r="C1250" s="26"/>
      <c r="D1250" s="26"/>
      <c r="E1250" s="26"/>
      <c r="F1250" s="26"/>
      <c r="G1250" s="26"/>
    </row>
    <row r="1251" spans="2:7">
      <c r="B1251" s="29">
        <v>1250</v>
      </c>
      <c r="C1251" s="33">
        <v>41.5</v>
      </c>
      <c r="D1251" s="33">
        <f>Mode1_Data_analysis!D1251</f>
        <v>0.16591208599999999</v>
      </c>
      <c r="E1251" s="33">
        <f>Mode1_Data_analysis!M1251</f>
        <v>0.17295442684959289</v>
      </c>
      <c r="F1251" s="33">
        <f>Mode1_Data_analysis!G1251</f>
        <v>0.57507559580000001</v>
      </c>
      <c r="G1251" s="33">
        <f>Mode1_Data_analysis!O1251</f>
        <v>0.57287033874728288</v>
      </c>
    </row>
    <row r="1252" spans="2:7">
      <c r="B1252" s="29">
        <v>1250</v>
      </c>
      <c r="C1252" s="26"/>
      <c r="D1252" s="26"/>
      <c r="E1252" s="26"/>
      <c r="F1252" s="26"/>
      <c r="G1252" s="26"/>
    </row>
    <row r="1253" spans="2:7">
      <c r="B1253" s="29">
        <v>1250</v>
      </c>
      <c r="C1253" s="26"/>
      <c r="D1253" s="26"/>
      <c r="E1253" s="26"/>
      <c r="F1253" s="26"/>
      <c r="G1253" s="26"/>
    </row>
    <row r="1254" spans="2:7">
      <c r="B1254" s="29">
        <v>1250</v>
      </c>
      <c r="C1254" s="26">
        <v>41.6</v>
      </c>
      <c r="D1254" s="26">
        <f>Mode1_Data_analysis!D1254</f>
        <v>0.15397545809999999</v>
      </c>
      <c r="E1254" s="26">
        <f>Mode1_Data_analysis!M1254</f>
        <v>0.15896804056337252</v>
      </c>
      <c r="F1254" s="26">
        <f>Mode1_Data_analysis!G1254</f>
        <v>0.57869327250000002</v>
      </c>
      <c r="G1254" s="26">
        <f>Mode1_Data_analysis!O1254</f>
        <v>0.57787207689729803</v>
      </c>
    </row>
    <row r="1255" spans="2:7">
      <c r="B1255" s="29">
        <v>1250</v>
      </c>
      <c r="C1255" s="26"/>
      <c r="D1255" s="26"/>
      <c r="E1255" s="26"/>
      <c r="F1255" s="26"/>
      <c r="G1255" s="26"/>
    </row>
    <row r="1256" spans="2:7">
      <c r="B1256" s="29">
        <v>1250</v>
      </c>
      <c r="C1256" s="26"/>
      <c r="D1256" s="26"/>
      <c r="E1256" s="26"/>
      <c r="F1256" s="26"/>
      <c r="G1256" s="26"/>
    </row>
    <row r="1257" spans="2:7">
      <c r="B1257" s="29">
        <v>1250</v>
      </c>
      <c r="C1257" s="26">
        <v>41.7</v>
      </c>
      <c r="D1257" s="33">
        <f>Mode1_Data_analysis!D1257</f>
        <v>0.14226521140000001</v>
      </c>
      <c r="E1257" s="33">
        <f>Mode1_Data_analysis!M1257</f>
        <v>0.14500473415095944</v>
      </c>
      <c r="F1257" s="33">
        <f>Mode1_Data_analysis!G1257</f>
        <v>0.58034442610000003</v>
      </c>
      <c r="G1257" s="33">
        <f>Mode1_Data_analysis!O1257</f>
        <v>0.58086991906444729</v>
      </c>
    </row>
    <row r="1258" spans="2:7">
      <c r="B1258" s="29">
        <v>1250</v>
      </c>
      <c r="C1258" s="26"/>
      <c r="D1258" s="26"/>
      <c r="E1258" s="26"/>
      <c r="F1258" s="26"/>
      <c r="G1258" s="26"/>
    </row>
    <row r="1259" spans="2:7">
      <c r="B1259" s="29">
        <v>1250</v>
      </c>
      <c r="C1259" s="26"/>
      <c r="D1259" s="26"/>
      <c r="E1259" s="26"/>
      <c r="F1259" s="26"/>
      <c r="G1259" s="26"/>
    </row>
    <row r="1260" spans="2:7">
      <c r="B1260" s="29">
        <v>1250</v>
      </c>
      <c r="C1260" s="33">
        <v>41.8</v>
      </c>
      <c r="D1260" s="26">
        <f>Mode1_Data_analysis!D1260</f>
        <v>0.13216174999999999</v>
      </c>
      <c r="E1260" s="26">
        <f>Mode1_Data_analysis!M1260</f>
        <v>0.13217054801937628</v>
      </c>
      <c r="F1260" s="26">
        <f>Mode1_Data_analysis!G1260</f>
        <v>0.57946355810000005</v>
      </c>
      <c r="G1260" s="26">
        <f>Mode1_Data_analysis!O1260</f>
        <v>0.58136903054197209</v>
      </c>
    </row>
    <row r="1261" spans="2:7">
      <c r="B1261" s="29">
        <v>1260</v>
      </c>
      <c r="C1261" s="26"/>
      <c r="D1261" s="26"/>
      <c r="E1261" s="26"/>
      <c r="F1261" s="26"/>
      <c r="G1261" s="26"/>
    </row>
    <row r="1262" spans="2:7">
      <c r="B1262" s="29">
        <v>1260</v>
      </c>
      <c r="C1262" s="26"/>
      <c r="D1262" s="26"/>
      <c r="E1262" s="26"/>
      <c r="F1262" s="26"/>
      <c r="G1262" s="26"/>
    </row>
    <row r="1263" spans="2:7">
      <c r="B1263" s="29">
        <v>1260</v>
      </c>
      <c r="C1263" s="26">
        <v>41.9</v>
      </c>
      <c r="D1263" s="33">
        <f>Mode1_Data_analysis!D1263</f>
        <v>0.1241239291</v>
      </c>
      <c r="E1263" s="33">
        <f>Mode1_Data_analysis!M1263</f>
        <v>0.12143848599106694</v>
      </c>
      <c r="F1263" s="33">
        <f>Mode1_Data_analysis!G1263</f>
        <v>0.57589401110000005</v>
      </c>
      <c r="G1263" s="33">
        <f>Mode1_Data_analysis!O1263</f>
        <v>0.57908395413318836</v>
      </c>
    </row>
    <row r="1264" spans="2:7">
      <c r="B1264" s="29">
        <v>1260</v>
      </c>
      <c r="C1264" s="26"/>
      <c r="D1264" s="26"/>
      <c r="E1264" s="26"/>
      <c r="F1264" s="26"/>
      <c r="G1264" s="26"/>
    </row>
    <row r="1265" spans="2:7">
      <c r="B1265" s="29">
        <v>1260</v>
      </c>
      <c r="C1265" s="26"/>
      <c r="D1265" s="26"/>
      <c r="E1265" s="26"/>
      <c r="F1265" s="26"/>
      <c r="G1265" s="26"/>
    </row>
    <row r="1266" spans="2:7">
      <c r="B1266" s="29">
        <v>1260</v>
      </c>
      <c r="C1266" s="26">
        <v>42</v>
      </c>
      <c r="D1266" s="26">
        <f>Mode1_Data_analysis!D1266</f>
        <v>0.11876053020000001</v>
      </c>
      <c r="E1266" s="26">
        <f>Mode1_Data_analysis!M1266</f>
        <v>0.11356996385602397</v>
      </c>
      <c r="F1266" s="26">
        <f>Mode1_Data_analysis!G1266</f>
        <v>0.56990188129999997</v>
      </c>
      <c r="G1266" s="26">
        <f>Mode1_Data_analysis!O1266</f>
        <v>0.5739788383321065</v>
      </c>
    </row>
    <row r="1267" spans="2:7">
      <c r="B1267" s="29">
        <v>1260</v>
      </c>
      <c r="C1267" s="26"/>
      <c r="D1267" s="26"/>
      <c r="E1267" s="26"/>
      <c r="F1267" s="26"/>
      <c r="G1267" s="26"/>
    </row>
    <row r="1268" spans="2:7">
      <c r="B1268" s="29">
        <v>1260</v>
      </c>
      <c r="C1268" s="26"/>
      <c r="D1268" s="26"/>
      <c r="E1268" s="26"/>
      <c r="F1268" s="26"/>
      <c r="G1268" s="26"/>
    </row>
    <row r="1269" spans="2:7">
      <c r="B1269" s="29">
        <v>1260</v>
      </c>
      <c r="C1269" s="33">
        <v>42.1</v>
      </c>
      <c r="D1269" s="33">
        <f>Mode1_Data_analysis!D1269</f>
        <v>0.1162889048</v>
      </c>
      <c r="E1269" s="33">
        <f>Mode1_Data_analysis!M1269</f>
        <v>0.1090569632332755</v>
      </c>
      <c r="F1269" s="33">
        <f>Mode1_Data_analysis!G1269</f>
        <v>0.5618303523</v>
      </c>
      <c r="G1269" s="33">
        <f>Mode1_Data_analysis!O1269</f>
        <v>0.5662848411225776</v>
      </c>
    </row>
    <row r="1270" spans="2:7">
      <c r="B1270" s="29">
        <v>1260</v>
      </c>
      <c r="C1270" s="26"/>
      <c r="D1270" s="26"/>
      <c r="E1270" s="26"/>
      <c r="F1270" s="26"/>
      <c r="G1270" s="26"/>
    </row>
    <row r="1271" spans="2:7">
      <c r="B1271" s="29">
        <v>1270</v>
      </c>
      <c r="C1271" s="26"/>
      <c r="D1271" s="26"/>
      <c r="E1271" s="26"/>
      <c r="F1271" s="26"/>
      <c r="G1271" s="26"/>
    </row>
    <row r="1272" spans="2:7">
      <c r="B1272" s="29">
        <v>1270</v>
      </c>
      <c r="C1272" s="26">
        <v>42.2</v>
      </c>
      <c r="D1272" s="26">
        <f>Mode1_Data_analysis!D1272</f>
        <v>0.116821679</v>
      </c>
      <c r="E1272" s="26">
        <f>Mode1_Data_analysis!M1272</f>
        <v>0.10808956907889794</v>
      </c>
      <c r="F1272" s="26">
        <f>Mode1_Data_analysis!G1272</f>
        <v>0.55228812599999999</v>
      </c>
      <c r="G1272" s="26">
        <f>Mode1_Data_analysis!O1272</f>
        <v>0.55649228528059369</v>
      </c>
    </row>
    <row r="1273" spans="2:7">
      <c r="B1273" s="29">
        <v>1270</v>
      </c>
      <c r="C1273" s="26"/>
      <c r="D1273" s="26"/>
      <c r="E1273" s="26"/>
      <c r="F1273" s="26"/>
      <c r="G1273" s="26"/>
    </row>
    <row r="1274" spans="2:7">
      <c r="B1274" s="29">
        <v>1270</v>
      </c>
      <c r="C1274" s="26"/>
      <c r="D1274" s="26"/>
      <c r="E1274" s="26"/>
      <c r="F1274" s="26"/>
      <c r="G1274" s="26"/>
    </row>
    <row r="1275" spans="2:7">
      <c r="B1275" s="29">
        <v>1270</v>
      </c>
      <c r="C1275" s="26">
        <v>42.3</v>
      </c>
      <c r="D1275" s="33">
        <f>Mode1_Data_analysis!D1275</f>
        <v>0.1202142192</v>
      </c>
      <c r="E1275" s="33">
        <f>Mode1_Data_analysis!M1275</f>
        <v>0.11055117595802752</v>
      </c>
      <c r="F1275" s="33">
        <f>Mode1_Data_analysis!G1275</f>
        <v>0.54159757590000002</v>
      </c>
      <c r="G1275" s="33">
        <f>Mode1_Data_analysis!O1275</f>
        <v>0.54531752675091272</v>
      </c>
    </row>
    <row r="1276" spans="2:7">
      <c r="B1276" s="29">
        <v>1270</v>
      </c>
      <c r="C1276" s="26"/>
      <c r="D1276" s="26"/>
      <c r="E1276" s="26"/>
      <c r="F1276" s="26"/>
      <c r="G1276" s="26"/>
    </row>
    <row r="1277" spans="2:7">
      <c r="B1277" s="29">
        <v>1270</v>
      </c>
      <c r="C1277" s="26"/>
      <c r="D1277" s="26"/>
      <c r="E1277" s="26"/>
      <c r="F1277" s="26"/>
      <c r="G1277" s="26"/>
    </row>
    <row r="1278" spans="2:7">
      <c r="B1278" s="29">
        <v>1270</v>
      </c>
      <c r="C1278" s="33">
        <v>42.4</v>
      </c>
      <c r="D1278" s="26">
        <f>Mode1_Data_analysis!D1278</f>
        <v>0.12562387990000001</v>
      </c>
      <c r="E1278" s="26">
        <f>Mode1_Data_analysis!M1278</f>
        <v>0.11604108271066967</v>
      </c>
      <c r="F1278" s="26">
        <f>Mode1_Data_analysis!G1278</f>
        <v>0.53106755770000003</v>
      </c>
      <c r="G1278" s="26">
        <f>Mode1_Data_analysis!O1278</f>
        <v>0.53364693039521571</v>
      </c>
    </row>
    <row r="1279" spans="2:7">
      <c r="B1279" s="29">
        <v>1270</v>
      </c>
      <c r="C1279" s="26"/>
      <c r="D1279" s="26"/>
      <c r="E1279" s="26"/>
      <c r="F1279" s="26"/>
      <c r="G1279" s="26"/>
    </row>
    <row r="1280" spans="2:7">
      <c r="B1280" s="29">
        <v>1270</v>
      </c>
      <c r="C1280" s="26"/>
      <c r="D1280" s="26"/>
      <c r="E1280" s="26"/>
      <c r="F1280" s="26"/>
      <c r="G1280" s="26"/>
    </row>
    <row r="1281" spans="2:7">
      <c r="B1281" s="29">
        <v>1280</v>
      </c>
      <c r="C1281" s="26">
        <v>42.5</v>
      </c>
      <c r="D1281" s="33">
        <f>Mode1_Data_analysis!D1281</f>
        <v>0.1330605091</v>
      </c>
      <c r="E1281" s="33">
        <f>Mode1_Data_analysis!M1281</f>
        <v>0.1239216969631572</v>
      </c>
      <c r="F1281" s="33">
        <f>Mode1_Data_analysis!G1281</f>
        <v>0.52148498880000005</v>
      </c>
      <c r="G1281" s="33">
        <f>Mode1_Data_analysis!O1281</f>
        <v>0.52246259499678993</v>
      </c>
    </row>
    <row r="1282" spans="2:7">
      <c r="B1282" s="29">
        <v>1280</v>
      </c>
      <c r="C1282" s="26"/>
      <c r="D1282" s="26"/>
      <c r="E1282" s="26"/>
      <c r="F1282" s="26"/>
      <c r="G1282" s="26"/>
    </row>
    <row r="1283" spans="2:7">
      <c r="B1283" s="29">
        <v>1280</v>
      </c>
      <c r="C1283" s="26"/>
      <c r="D1283" s="26"/>
      <c r="E1283" s="26"/>
      <c r="F1283" s="26"/>
      <c r="G1283" s="26"/>
    </row>
    <row r="1284" spans="2:7">
      <c r="B1284" s="29">
        <v>1280</v>
      </c>
      <c r="C1284" s="26">
        <v>42.6</v>
      </c>
      <c r="D1284" s="26">
        <f>Mode1_Data_analysis!D1284</f>
        <v>0.1412704176</v>
      </c>
      <c r="E1284" s="26">
        <f>Mode1_Data_analysis!M1284</f>
        <v>0.1333853710169422</v>
      </c>
      <c r="F1284" s="26">
        <f>Mode1_Data_analysis!G1284</f>
        <v>0.51354174460000002</v>
      </c>
      <c r="G1284" s="26">
        <f>Mode1_Data_analysis!O1284</f>
        <v>0.51275631487591422</v>
      </c>
    </row>
    <row r="1285" spans="2:7">
      <c r="B1285" s="29">
        <v>1280</v>
      </c>
      <c r="C1285" s="26"/>
      <c r="D1285" s="26"/>
      <c r="E1285" s="26"/>
      <c r="F1285" s="26"/>
      <c r="G1285" s="26"/>
    </row>
    <row r="1286" spans="2:7">
      <c r="B1286" s="29">
        <v>1280</v>
      </c>
      <c r="C1286" s="26"/>
      <c r="D1286" s="26"/>
      <c r="E1286" s="26"/>
      <c r="F1286" s="26"/>
      <c r="G1286" s="26"/>
    </row>
    <row r="1287" spans="2:7">
      <c r="B1287" s="29">
        <v>1280</v>
      </c>
      <c r="C1287" s="33">
        <v>42.7</v>
      </c>
      <c r="D1287" s="33">
        <f>Mode1_Data_analysis!D1287</f>
        <v>0.1496924469</v>
      </c>
      <c r="E1287" s="33">
        <f>Mode1_Data_analysis!M1287</f>
        <v>0.14353418977405302</v>
      </c>
      <c r="F1287" s="33">
        <f>Mode1_Data_analysis!G1287</f>
        <v>0.50835534530000004</v>
      </c>
      <c r="G1287" s="33">
        <f>Mode1_Data_analysis!O1287</f>
        <v>0.50543952778749546</v>
      </c>
    </row>
    <row r="1288" spans="2:7">
      <c r="B1288" s="29">
        <v>1280</v>
      </c>
      <c r="C1288" s="26"/>
      <c r="D1288" s="26"/>
      <c r="E1288" s="26"/>
      <c r="F1288" s="26"/>
      <c r="G1288" s="26"/>
    </row>
    <row r="1289" spans="2:7">
      <c r="B1289" s="29">
        <v>1280</v>
      </c>
      <c r="C1289" s="26"/>
      <c r="D1289" s="26"/>
      <c r="E1289" s="26"/>
      <c r="F1289" s="26"/>
      <c r="G1289" s="26"/>
    </row>
    <row r="1290" spans="2:7">
      <c r="B1290" s="29">
        <v>1280</v>
      </c>
      <c r="C1290" s="26">
        <v>42.8</v>
      </c>
      <c r="D1290" s="26">
        <f>Mode1_Data_analysis!D1290</f>
        <v>0.15734926669999999</v>
      </c>
      <c r="E1290" s="26">
        <f>Mode1_Data_analysis!M1290</f>
        <v>0.15346498159646541</v>
      </c>
      <c r="F1290" s="26">
        <f>Mode1_Data_analysis!G1290</f>
        <v>0.50616773049999997</v>
      </c>
      <c r="G1290" s="26">
        <f>Mode1_Data_analysis!O1290</f>
        <v>0.50125755032023944</v>
      </c>
    </row>
    <row r="1291" spans="2:7">
      <c r="B1291" s="29">
        <v>1290</v>
      </c>
      <c r="C1291" s="26"/>
      <c r="D1291" s="26"/>
      <c r="E1291" s="26"/>
      <c r="F1291" s="26"/>
      <c r="G1291" s="26"/>
    </row>
    <row r="1292" spans="2:7">
      <c r="B1292" s="29">
        <v>1290</v>
      </c>
      <c r="C1292" s="26"/>
      <c r="D1292" s="26"/>
      <c r="E1292" s="26"/>
      <c r="F1292" s="26"/>
      <c r="G1292" s="26"/>
    </row>
    <row r="1293" spans="2:7">
      <c r="B1293" s="29">
        <v>1290</v>
      </c>
      <c r="C1293" s="26">
        <v>42.9</v>
      </c>
      <c r="D1293" s="33">
        <f>Mode1_Data_analysis!D1293</f>
        <v>0.16381542099999999</v>
      </c>
      <c r="E1293" s="33">
        <f>Mode1_Data_analysis!M1293</f>
        <v>0.16235151379951696</v>
      </c>
      <c r="F1293" s="33">
        <f>Mode1_Data_analysis!G1293</f>
        <v>0.50712733720000003</v>
      </c>
      <c r="G1293" s="33">
        <f>Mode1_Data_analysis!O1293</f>
        <v>0.50071618111014204</v>
      </c>
    </row>
    <row r="1294" spans="2:7">
      <c r="B1294" s="29">
        <v>1290</v>
      </c>
      <c r="C1294" s="26"/>
      <c r="D1294" s="26"/>
      <c r="E1294" s="26"/>
      <c r="F1294" s="26"/>
      <c r="G1294" s="26"/>
    </row>
    <row r="1295" spans="2:7">
      <c r="B1295" s="29">
        <v>1290</v>
      </c>
      <c r="C1295" s="26"/>
      <c r="D1295" s="26"/>
      <c r="E1295" s="26"/>
      <c r="F1295" s="26"/>
      <c r="G1295" s="26"/>
    </row>
    <row r="1296" spans="2:7">
      <c r="B1296" s="29">
        <v>1290</v>
      </c>
      <c r="C1296" s="33">
        <v>43</v>
      </c>
      <c r="D1296" s="26">
        <f>Mode1_Data_analysis!D1296</f>
        <v>0.168805233</v>
      </c>
      <c r="E1296" s="26">
        <f>Mode1_Data_analysis!M1296</f>
        <v>0.16951628478772102</v>
      </c>
      <c r="F1296" s="26">
        <f>Mode1_Data_analysis!G1296</f>
        <v>0.51201636340000001</v>
      </c>
      <c r="G1296" s="26">
        <f>Mode1_Data_analysis!O1296</f>
        <v>0.50402776942745897</v>
      </c>
    </row>
    <row r="1297" spans="2:7">
      <c r="B1297" s="29">
        <v>1290</v>
      </c>
      <c r="C1297" s="26"/>
      <c r="D1297" s="26"/>
      <c r="E1297" s="26"/>
      <c r="F1297" s="26"/>
      <c r="G1297" s="26"/>
    </row>
    <row r="1298" spans="2:7">
      <c r="B1298" s="29">
        <v>1290</v>
      </c>
      <c r="C1298" s="26"/>
      <c r="D1298" s="26"/>
      <c r="E1298" s="26"/>
      <c r="F1298" s="26"/>
      <c r="G1298" s="26"/>
    </row>
    <row r="1299" spans="2:7">
      <c r="B1299" s="29">
        <v>1290</v>
      </c>
      <c r="C1299" s="26">
        <v>43.1</v>
      </c>
      <c r="D1299" s="33">
        <f>Mode1_Data_analysis!D1299</f>
        <v>0.17175186370000001</v>
      </c>
      <c r="E1299" s="33">
        <f>Mode1_Data_analysis!M1299</f>
        <v>0.17448548186435703</v>
      </c>
      <c r="F1299" s="33">
        <f>Mode1_Data_analysis!G1299</f>
        <v>0.51987040979999999</v>
      </c>
      <c r="G1299" s="33">
        <f>Mode1_Data_analysis!O1299</f>
        <v>0.51108218456420618</v>
      </c>
    </row>
    <row r="1300" spans="2:7">
      <c r="B1300" s="29">
        <v>1290</v>
      </c>
      <c r="C1300" s="26"/>
      <c r="D1300" s="26"/>
      <c r="E1300" s="26"/>
      <c r="F1300" s="26"/>
      <c r="G1300" s="26"/>
    </row>
    <row r="1301" spans="2:7">
      <c r="B1301" s="29">
        <v>1300</v>
      </c>
      <c r="C1301" s="26"/>
      <c r="D1301" s="26"/>
      <c r="E1301" s="26"/>
      <c r="F1301" s="26"/>
      <c r="G1301" s="26"/>
    </row>
    <row r="1302" spans="2:7">
      <c r="B1302" s="29">
        <v>1300</v>
      </c>
      <c r="C1302" s="26">
        <v>43.2</v>
      </c>
      <c r="D1302" s="26">
        <f>Mode1_Data_analysis!D1302</f>
        <v>0.172533993</v>
      </c>
      <c r="E1302" s="26">
        <f>Mode1_Data_analysis!M1302</f>
        <v>0.17702241851836886</v>
      </c>
      <c r="F1302" s="26">
        <f>Mode1_Data_analysis!G1302</f>
        <v>0.53039831790000003</v>
      </c>
      <c r="G1302" s="26">
        <f>Mode1_Data_analysis!O1302</f>
        <v>0.5214459270586258</v>
      </c>
    </row>
    <row r="1303" spans="2:7">
      <c r="B1303" s="29">
        <v>1300</v>
      </c>
      <c r="C1303" s="26"/>
      <c r="D1303" s="26"/>
      <c r="E1303" s="26"/>
      <c r="F1303" s="26"/>
      <c r="G1303" s="26"/>
    </row>
    <row r="1304" spans="2:7">
      <c r="B1304" s="29">
        <v>1300</v>
      </c>
      <c r="C1304" s="26"/>
      <c r="D1304" s="26"/>
      <c r="E1304" s="26"/>
      <c r="F1304" s="26"/>
      <c r="G1304" s="26"/>
    </row>
    <row r="1305" spans="2:7">
      <c r="B1305" s="29">
        <v>1300</v>
      </c>
      <c r="C1305" s="33">
        <v>43.3</v>
      </c>
      <c r="D1305" s="33">
        <f>Mode1_Data_analysis!D1305</f>
        <v>0.17167252869999999</v>
      </c>
      <c r="E1305" s="33">
        <f>Mode1_Data_analysis!M1305</f>
        <v>0.17713692414555812</v>
      </c>
      <c r="F1305" s="33">
        <f>Mode1_Data_analysis!G1305</f>
        <v>0.54263450889999998</v>
      </c>
      <c r="G1305" s="33">
        <f>Mode1_Data_analysis!O1305</f>
        <v>0.5343900945731378</v>
      </c>
    </row>
    <row r="1306" spans="2:7">
      <c r="B1306" s="29">
        <v>1300</v>
      </c>
      <c r="C1306" s="26"/>
      <c r="D1306" s="26"/>
      <c r="E1306" s="26"/>
      <c r="F1306" s="26"/>
      <c r="G1306" s="26"/>
    </row>
    <row r="1307" spans="2:7">
      <c r="B1307" s="29">
        <v>1300</v>
      </c>
      <c r="C1307" s="26"/>
      <c r="D1307" s="26"/>
      <c r="E1307" s="26"/>
      <c r="F1307" s="26"/>
      <c r="G1307" s="26"/>
    </row>
    <row r="1308" spans="2:7">
      <c r="B1308" s="29">
        <v>1300</v>
      </c>
      <c r="C1308" s="26">
        <v>43.4</v>
      </c>
      <c r="D1308" s="26">
        <f>Mode1_Data_analysis!D1308</f>
        <v>0.1688484871</v>
      </c>
      <c r="E1308" s="26">
        <f>Mode1_Data_analysis!M1308</f>
        <v>0.17507052177302021</v>
      </c>
      <c r="F1308" s="26">
        <f>Mode1_Data_analysis!G1308</f>
        <v>0.55594896449999998</v>
      </c>
      <c r="G1308" s="26">
        <f>Mode1_Data_analysis!O1308</f>
        <v>0.54894528468735093</v>
      </c>
    </row>
    <row r="1309" spans="2:7">
      <c r="B1309" s="29">
        <v>1300</v>
      </c>
      <c r="C1309" s="26"/>
      <c r="D1309" s="26"/>
      <c r="E1309" s="26"/>
      <c r="F1309" s="26"/>
      <c r="G1309" s="26"/>
    </row>
    <row r="1310" spans="2:7">
      <c r="B1310" s="29">
        <v>1300</v>
      </c>
      <c r="C1310" s="26"/>
      <c r="D1310" s="26"/>
      <c r="E1310" s="26"/>
      <c r="F1310" s="26"/>
      <c r="G1310" s="26"/>
    </row>
    <row r="1311" spans="2:7">
      <c r="B1311" s="29">
        <v>1310</v>
      </c>
      <c r="C1311" s="26">
        <v>43.5</v>
      </c>
      <c r="D1311" s="33">
        <f>Mode1_Data_analysis!D1311</f>
        <v>0.16519476990000001</v>
      </c>
      <c r="E1311" s="33">
        <f>Mode1_Data_analysis!M1311</f>
        <v>0.17125956725410071</v>
      </c>
      <c r="F1311" s="33">
        <f>Mode1_Data_analysis!G1311</f>
        <v>0.56911810460000001</v>
      </c>
      <c r="G1311" s="33">
        <f>Mode1_Data_analysis!O1311</f>
        <v>0.56397902708469427</v>
      </c>
    </row>
    <row r="1312" spans="2:7">
      <c r="B1312" s="29">
        <v>1310</v>
      </c>
      <c r="C1312" s="26"/>
      <c r="D1312" s="26"/>
      <c r="E1312" s="26"/>
      <c r="F1312" s="26"/>
      <c r="G1312" s="26"/>
    </row>
    <row r="1313" spans="2:7">
      <c r="B1313" s="29">
        <v>1310</v>
      </c>
      <c r="C1313" s="26"/>
      <c r="D1313" s="26"/>
      <c r="E1313" s="26"/>
      <c r="F1313" s="26"/>
      <c r="G1313" s="26"/>
    </row>
    <row r="1314" spans="2:7">
      <c r="B1314" s="29">
        <v>1310</v>
      </c>
      <c r="C1314" s="33">
        <v>43.6</v>
      </c>
      <c r="D1314" s="26">
        <f>Mode1_Data_analysis!D1314</f>
        <v>0.1608137332</v>
      </c>
      <c r="E1314" s="26">
        <f>Mode1_Data_analysis!M1314</f>
        <v>0.16628061298888883</v>
      </c>
      <c r="F1314" s="26">
        <f>Mode1_Data_analysis!G1314</f>
        <v>0.58090840850000003</v>
      </c>
      <c r="G1314" s="26">
        <f>Mode1_Data_analysis!O1314</f>
        <v>0.5782892206631981</v>
      </c>
    </row>
    <row r="1315" spans="2:7">
      <c r="B1315" s="29">
        <v>1310</v>
      </c>
      <c r="C1315" s="26"/>
      <c r="D1315" s="26"/>
      <c r="E1315" s="26"/>
      <c r="F1315" s="26"/>
      <c r="G1315" s="26"/>
    </row>
    <row r="1316" spans="2:7">
      <c r="B1316" s="29">
        <v>1310</v>
      </c>
      <c r="C1316" s="26"/>
      <c r="D1316" s="26"/>
      <c r="E1316" s="26"/>
      <c r="F1316" s="26"/>
      <c r="G1316" s="26"/>
    </row>
    <row r="1317" spans="2:7">
      <c r="B1317" s="29">
        <v>1310</v>
      </c>
      <c r="C1317" s="26">
        <v>43.7</v>
      </c>
      <c r="D1317" s="33">
        <f>Mode1_Data_analysis!D1317</f>
        <v>0.15647915279999999</v>
      </c>
      <c r="E1317" s="33">
        <f>Mode1_Data_analysis!M1317</f>
        <v>0.16078390274832571</v>
      </c>
      <c r="F1317" s="33">
        <f>Mode1_Data_analysis!G1317</f>
        <v>0.59052041030000002</v>
      </c>
      <c r="G1317" s="33">
        <f>Mode1_Data_analysis!O1317</f>
        <v>0.59070550626681484</v>
      </c>
    </row>
    <row r="1318" spans="2:7">
      <c r="B1318" s="29">
        <v>1310</v>
      </c>
      <c r="C1318" s="26"/>
      <c r="D1318" s="26"/>
      <c r="E1318" s="26"/>
      <c r="F1318" s="26"/>
      <c r="G1318" s="26"/>
    </row>
    <row r="1319" spans="2:7">
      <c r="B1319" s="29">
        <v>1310</v>
      </c>
      <c r="C1319" s="26"/>
      <c r="D1319" s="26"/>
      <c r="E1319" s="26"/>
      <c r="F1319" s="26"/>
      <c r="G1319" s="26"/>
    </row>
    <row r="1320" spans="2:7">
      <c r="B1320" s="29">
        <v>1310</v>
      </c>
      <c r="C1320" s="26">
        <v>43.8</v>
      </c>
      <c r="D1320" s="26">
        <f>Mode1_Data_analysis!D1320</f>
        <v>0.15267228460000001</v>
      </c>
      <c r="E1320" s="26">
        <f>Mode1_Data_analysis!M1320</f>
        <v>0.15542194842171478</v>
      </c>
      <c r="F1320" s="26">
        <f>Mode1_Data_analysis!G1320</f>
        <v>0.59747992650000004</v>
      </c>
      <c r="G1320" s="26">
        <f>Mode1_Data_analysis!O1320</f>
        <v>0.60018968072945511</v>
      </c>
    </row>
    <row r="1321" spans="2:7">
      <c r="B1321" s="29">
        <v>1320</v>
      </c>
      <c r="C1321" s="26"/>
      <c r="D1321" s="26"/>
      <c r="E1321" s="26"/>
      <c r="F1321" s="26"/>
      <c r="G1321" s="26"/>
    </row>
    <row r="1322" spans="2:7">
      <c r="B1322" s="29">
        <v>1320</v>
      </c>
      <c r="C1322" s="26"/>
      <c r="D1322" s="26"/>
      <c r="E1322" s="26"/>
      <c r="F1322" s="26"/>
      <c r="G1322" s="26"/>
    </row>
    <row r="1323" spans="2:7">
      <c r="B1323" s="29">
        <v>1320</v>
      </c>
      <c r="C1323" s="33">
        <v>43.9</v>
      </c>
      <c r="D1323" s="33">
        <f>Mode1_Data_analysis!D1323</f>
        <v>0.1497467425</v>
      </c>
      <c r="E1323" s="33">
        <f>Mode1_Data_analysis!M1323</f>
        <v>0.15078049014349021</v>
      </c>
      <c r="F1323" s="33">
        <f>Mode1_Data_analysis!G1323</f>
        <v>0.60066937450000002</v>
      </c>
      <c r="G1323" s="33">
        <f>Mode1_Data_analysis!O1323</f>
        <v>0.60592623485369568</v>
      </c>
    </row>
    <row r="1324" spans="2:7">
      <c r="B1324" s="29">
        <v>1320</v>
      </c>
      <c r="C1324" s="26"/>
      <c r="D1324" s="26"/>
      <c r="E1324" s="26"/>
      <c r="F1324" s="26"/>
      <c r="G1324" s="26"/>
    </row>
    <row r="1325" spans="2:7">
      <c r="B1325" s="29">
        <v>1320</v>
      </c>
      <c r="C1325" s="26"/>
      <c r="D1325" s="26"/>
      <c r="E1325" s="26"/>
      <c r="F1325" s="26"/>
      <c r="G1325" s="26"/>
    </row>
    <row r="1326" spans="2:7">
      <c r="B1326" s="29">
        <v>1320</v>
      </c>
      <c r="C1326" s="26">
        <v>44</v>
      </c>
      <c r="D1326" s="26">
        <f>Mode1_Data_analysis!D1326</f>
        <v>0.1481129933</v>
      </c>
      <c r="E1326" s="26">
        <f>Mode1_Data_analysis!M1326</f>
        <v>0.14731877152030115</v>
      </c>
      <c r="F1326" s="26">
        <f>Mode1_Data_analysis!G1326</f>
        <v>0.59994358430000005</v>
      </c>
      <c r="G1326" s="26">
        <f>Mode1_Data_analysis!O1326</f>
        <v>0.60739488531687957</v>
      </c>
    </row>
    <row r="1327" spans="2:7">
      <c r="B1327" s="29">
        <v>1320</v>
      </c>
      <c r="C1327" s="26"/>
      <c r="D1327" s="26"/>
      <c r="E1327" s="26"/>
      <c r="F1327" s="26"/>
      <c r="G1327" s="26"/>
    </row>
    <row r="1328" spans="2:7">
      <c r="B1328" s="29">
        <v>1320</v>
      </c>
      <c r="C1328" s="26"/>
      <c r="D1328" s="26"/>
      <c r="E1328" s="26"/>
      <c r="F1328" s="26"/>
      <c r="G1328" s="26"/>
    </row>
    <row r="1329" spans="2:7">
      <c r="B1329" s="29">
        <v>1320</v>
      </c>
      <c r="C1329" s="26">
        <v>44.1</v>
      </c>
      <c r="D1329" s="33">
        <f>Mode1_Data_analysis!D1329</f>
        <v>0.14760877999999999</v>
      </c>
      <c r="E1329" s="33">
        <f>Mode1_Data_analysis!M1329</f>
        <v>0.14532501454105515</v>
      </c>
      <c r="F1329" s="33">
        <f>Mode1_Data_analysis!G1329</f>
        <v>0.59528667069999996</v>
      </c>
      <c r="G1329" s="33">
        <f>Mode1_Data_analysis!O1329</f>
        <v>0.60441850206320502</v>
      </c>
    </row>
    <row r="1330" spans="2:7">
      <c r="B1330" s="29">
        <v>1320</v>
      </c>
      <c r="C1330" s="26"/>
      <c r="D1330" s="26"/>
      <c r="E1330" s="26"/>
      <c r="F1330" s="26"/>
      <c r="G1330" s="26"/>
    </row>
    <row r="1331" spans="2:7">
      <c r="B1331" s="29">
        <v>1330</v>
      </c>
      <c r="C1331" s="26"/>
      <c r="D1331" s="26"/>
      <c r="E1331" s="26"/>
      <c r="F1331" s="26"/>
      <c r="G1331" s="26"/>
    </row>
    <row r="1332" spans="2:7">
      <c r="B1332" s="29">
        <v>1330</v>
      </c>
      <c r="C1332" s="33">
        <v>44.2</v>
      </c>
      <c r="D1332" s="26">
        <f>Mode1_Data_analysis!D1332</f>
        <v>0.14858360270000001</v>
      </c>
      <c r="E1332" s="26">
        <f>Mode1_Data_analysis!M1332</f>
        <v>0.14489136240507852</v>
      </c>
      <c r="F1332" s="26">
        <f>Mode1_Data_analysis!G1332</f>
        <v>0.58711470619999995</v>
      </c>
      <c r="G1332" s="26">
        <f>Mode1_Data_analysis!O1332</f>
        <v>0.59718197330519684</v>
      </c>
    </row>
    <row r="1333" spans="2:7">
      <c r="B1333" s="29">
        <v>1330</v>
      </c>
      <c r="C1333" s="26"/>
      <c r="D1333" s="26"/>
      <c r="E1333" s="26"/>
      <c r="F1333" s="26"/>
      <c r="G1333" s="26"/>
    </row>
    <row r="1334" spans="2:7">
      <c r="B1334" s="29">
        <v>1330</v>
      </c>
      <c r="C1334" s="26"/>
      <c r="D1334" s="26"/>
      <c r="E1334" s="26"/>
      <c r="F1334" s="26"/>
      <c r="G1334" s="26"/>
    </row>
    <row r="1335" spans="2:7">
      <c r="B1335" s="29">
        <v>1330</v>
      </c>
      <c r="C1335" s="26">
        <v>44.3</v>
      </c>
      <c r="D1335" s="33">
        <f>Mode1_Data_analysis!D1335</f>
        <v>0.1505100241</v>
      </c>
      <c r="E1335" s="33">
        <f>Mode1_Data_analysis!M1335</f>
        <v>0.14591053563497214</v>
      </c>
      <c r="F1335" s="33">
        <f>Mode1_Data_analysis!G1335</f>
        <v>0.57631244270000004</v>
      </c>
      <c r="G1335" s="33">
        <f>Mode1_Data_analysis!O1335</f>
        <v>0.58622010791432366</v>
      </c>
    </row>
    <row r="1336" spans="2:7">
      <c r="B1336" s="29">
        <v>1330</v>
      </c>
      <c r="C1336" s="26"/>
      <c r="D1336" s="26"/>
      <c r="E1336" s="26"/>
      <c r="F1336" s="26"/>
      <c r="G1336" s="26"/>
    </row>
    <row r="1337" spans="2:7">
      <c r="B1337" s="29">
        <v>1330</v>
      </c>
      <c r="C1337" s="26"/>
      <c r="D1337" s="26"/>
      <c r="E1337" s="26"/>
      <c r="F1337" s="26"/>
      <c r="G1337" s="26"/>
    </row>
    <row r="1338" spans="2:7">
      <c r="B1338" s="29">
        <v>1330</v>
      </c>
      <c r="C1338" s="26">
        <v>44.4</v>
      </c>
      <c r="D1338" s="26">
        <f>Mode1_Data_analysis!D1338</f>
        <v>0.15312823580000001</v>
      </c>
      <c r="E1338" s="26">
        <f>Mode1_Data_analysis!M1338</f>
        <v>0.14809421871285208</v>
      </c>
      <c r="F1338" s="26">
        <f>Mode1_Data_analysis!G1338</f>
        <v>0.56337330880000003</v>
      </c>
      <c r="G1338" s="26">
        <f>Mode1_Data_analysis!O1338</f>
        <v>0.57237541865801611</v>
      </c>
    </row>
    <row r="1339" spans="2:7">
      <c r="B1339" s="29">
        <v>1330</v>
      </c>
      <c r="C1339" s="26"/>
      <c r="D1339" s="26"/>
      <c r="E1339" s="26"/>
      <c r="F1339" s="26"/>
      <c r="G1339" s="26"/>
    </row>
    <row r="1340" spans="2:7">
      <c r="B1340" s="29">
        <v>1330</v>
      </c>
      <c r="C1340" s="26"/>
      <c r="D1340" s="26"/>
      <c r="E1340" s="26"/>
      <c r="F1340" s="26"/>
      <c r="G1340" s="26"/>
    </row>
    <row r="1341" spans="2:7">
      <c r="B1341" s="29">
        <v>1340</v>
      </c>
      <c r="C1341" s="33">
        <v>44.5</v>
      </c>
      <c r="D1341" s="33">
        <f>Mode1_Data_analysis!D1341</f>
        <v>0.1560016628</v>
      </c>
      <c r="E1341" s="33">
        <f>Mode1_Data_analysis!M1341</f>
        <v>0.15101098135478119</v>
      </c>
      <c r="F1341" s="33">
        <f>Mode1_Data_analysis!G1341</f>
        <v>0.54946820139999997</v>
      </c>
      <c r="G1341" s="33">
        <f>Mode1_Data_analysis!O1341</f>
        <v>0.55672931043940366</v>
      </c>
    </row>
    <row r="1342" spans="2:7">
      <c r="B1342" s="29">
        <v>1340</v>
      </c>
      <c r="C1342" s="26"/>
      <c r="D1342" s="26"/>
      <c r="E1342" s="26"/>
      <c r="F1342" s="26"/>
      <c r="G1342" s="26"/>
    </row>
    <row r="1343" spans="2:7">
      <c r="B1343" s="29">
        <v>1340</v>
      </c>
      <c r="C1343" s="26"/>
      <c r="D1343" s="26"/>
      <c r="E1343" s="26"/>
      <c r="F1343" s="26"/>
      <c r="G1343" s="26"/>
    </row>
    <row r="1344" spans="2:7">
      <c r="B1344" s="29">
        <v>1340</v>
      </c>
      <c r="C1344" s="26">
        <v>44.6</v>
      </c>
      <c r="D1344" s="26">
        <f>Mode1_Data_analysis!D1344</f>
        <v>0.15854604720000001</v>
      </c>
      <c r="E1344" s="26">
        <f>Mode1_Data_analysis!M1344</f>
        <v>0.15413955833853071</v>
      </c>
      <c r="F1344" s="26">
        <f>Mode1_Data_analysis!G1344</f>
        <v>0.53582523400000004</v>
      </c>
      <c r="G1344" s="26">
        <f>Mode1_Data_analysis!O1344</f>
        <v>0.54051257143414888</v>
      </c>
    </row>
    <row r="1345" spans="2:7">
      <c r="B1345" s="29">
        <v>1340</v>
      </c>
      <c r="C1345" s="26"/>
      <c r="D1345" s="26"/>
      <c r="E1345" s="26"/>
      <c r="F1345" s="26"/>
      <c r="G1345" s="26"/>
    </row>
    <row r="1346" spans="2:7">
      <c r="B1346" s="29">
        <v>1340</v>
      </c>
      <c r="C1346" s="26"/>
      <c r="D1346" s="26"/>
      <c r="E1346" s="26"/>
      <c r="F1346" s="26"/>
      <c r="G1346" s="26"/>
    </row>
    <row r="1347" spans="2:7">
      <c r="B1347" s="29">
        <v>1340</v>
      </c>
      <c r="C1347" s="26">
        <v>44.7</v>
      </c>
      <c r="D1347" s="33">
        <f>Mode1_Data_analysis!D1347</f>
        <v>0.16039754689999999</v>
      </c>
      <c r="E1347" s="33">
        <f>Mode1_Data_analysis!M1347</f>
        <v>0.15693175902945902</v>
      </c>
      <c r="F1347" s="33">
        <f>Mode1_Data_analysis!G1347</f>
        <v>0.52307091500000003</v>
      </c>
      <c r="G1347" s="33">
        <f>Mode1_Data_analysis!O1347</f>
        <v>0.52500291535540577</v>
      </c>
    </row>
    <row r="1348" spans="2:7">
      <c r="B1348" s="29">
        <v>1340</v>
      </c>
      <c r="C1348" s="26"/>
      <c r="D1348" s="26"/>
      <c r="E1348" s="26"/>
      <c r="F1348" s="26"/>
      <c r="G1348" s="26"/>
    </row>
    <row r="1349" spans="2:7">
      <c r="B1349" s="29">
        <v>1340</v>
      </c>
      <c r="C1349" s="26"/>
      <c r="D1349" s="26"/>
      <c r="E1349" s="26"/>
      <c r="F1349" s="26"/>
      <c r="G1349" s="26"/>
    </row>
    <row r="1350" spans="2:7">
      <c r="B1350" s="29">
        <v>1340</v>
      </c>
      <c r="C1350" s="33">
        <v>44.8</v>
      </c>
      <c r="D1350" s="26">
        <f>Mode1_Data_analysis!D1350</f>
        <v>0.16103178230000001</v>
      </c>
      <c r="E1350" s="26">
        <f>Mode1_Data_analysis!M1350</f>
        <v>0.15887830471601366</v>
      </c>
      <c r="F1350" s="26">
        <f>Mode1_Data_analysis!G1350</f>
        <v>0.51279435969999998</v>
      </c>
      <c r="G1350" s="26">
        <f>Mode1_Data_analysis!O1350</f>
        <v>0.51141848111909505</v>
      </c>
    </row>
    <row r="1351" spans="2:7">
      <c r="B1351" s="29">
        <v>1350</v>
      </c>
      <c r="C1351" s="26"/>
      <c r="D1351" s="26"/>
      <c r="E1351" s="26"/>
      <c r="F1351" s="26"/>
      <c r="G1351" s="26"/>
    </row>
    <row r="1352" spans="2:7">
      <c r="B1352" s="29">
        <v>1350</v>
      </c>
      <c r="C1352" s="26"/>
      <c r="D1352" s="26"/>
      <c r="E1352" s="26"/>
      <c r="F1352" s="26"/>
      <c r="G1352" s="26"/>
    </row>
    <row r="1353" spans="2:7">
      <c r="B1353" s="29">
        <v>1350</v>
      </c>
      <c r="C1353" s="26">
        <v>44.9</v>
      </c>
      <c r="D1353" s="33">
        <f>Mode1_Data_analysis!D1353</f>
        <v>0.16017803990000001</v>
      </c>
      <c r="E1353" s="33">
        <f>Mode1_Data_analysis!M1353</f>
        <v>0.15957059398464768</v>
      </c>
      <c r="F1353" s="33">
        <f>Mode1_Data_analysis!G1353</f>
        <v>0.50536966429999997</v>
      </c>
      <c r="G1353" s="33">
        <f>Mode1_Data_analysis!O1353</f>
        <v>0.50081655620088672</v>
      </c>
    </row>
    <row r="1354" spans="2:7">
      <c r="B1354" s="29">
        <v>1350</v>
      </c>
      <c r="C1354" s="26"/>
      <c r="D1354" s="26"/>
      <c r="E1354" s="26"/>
      <c r="F1354" s="26"/>
      <c r="G1354" s="26"/>
    </row>
    <row r="1355" spans="2:7">
      <c r="B1355" s="29">
        <v>1350</v>
      </c>
      <c r="C1355" s="26"/>
      <c r="D1355" s="26"/>
      <c r="E1355" s="26"/>
      <c r="F1355" s="26"/>
      <c r="G1355" s="26"/>
    </row>
    <row r="1356" spans="2:7">
      <c r="B1356" s="29">
        <v>1350</v>
      </c>
      <c r="C1356" s="26">
        <v>45</v>
      </c>
      <c r="D1356" s="26">
        <f>Mode1_Data_analysis!D1356</f>
        <v>0.1581739362</v>
      </c>
      <c r="E1356" s="26">
        <f>Mode1_Data_analysis!M1356</f>
        <v>0.15875180294997299</v>
      </c>
      <c r="F1356" s="26">
        <f>Mode1_Data_analysis!G1356</f>
        <v>0.50150897490000002</v>
      </c>
      <c r="G1356" s="26">
        <f>Mode1_Data_analysis!O1356</f>
        <v>0.49400631919373927</v>
      </c>
    </row>
    <row r="1357" spans="2:7">
      <c r="B1357" s="29">
        <v>1350</v>
      </c>
      <c r="C1357" s="26"/>
      <c r="D1357" s="26"/>
      <c r="E1357" s="26"/>
      <c r="F1357" s="26"/>
      <c r="G1357" s="26"/>
    </row>
    <row r="1358" spans="2:7">
      <c r="B1358" s="29">
        <v>1350</v>
      </c>
      <c r="C1358" s="26"/>
      <c r="D1358" s="26"/>
      <c r="E1358" s="26"/>
      <c r="F1358" s="26"/>
      <c r="G1358" s="26"/>
    </row>
    <row r="1359" spans="2:7">
      <c r="B1359" s="29">
        <v>1350</v>
      </c>
      <c r="C1359" s="33">
        <v>45.1</v>
      </c>
      <c r="D1359" s="33">
        <f>Mode1_Data_analysis!D1359</f>
        <v>0.1546103026</v>
      </c>
      <c r="E1359" s="33">
        <f>Mode1_Data_analysis!M1359</f>
        <v>0.1563517985936905</v>
      </c>
      <c r="F1359" s="33">
        <f>Mode1_Data_analysis!G1359</f>
        <v>0.50126830720000004</v>
      </c>
      <c r="G1359" s="33">
        <f>Mode1_Data_analysis!O1359</f>
        <v>0.49148313868485588</v>
      </c>
    </row>
    <row r="1360" spans="2:7">
      <c r="B1360" s="29">
        <v>1350</v>
      </c>
      <c r="C1360" s="26"/>
      <c r="D1360" s="26"/>
      <c r="E1360" s="26"/>
      <c r="F1360" s="26"/>
      <c r="G1360" s="26"/>
    </row>
    <row r="1361" spans="2:7">
      <c r="B1361" s="29">
        <v>1360</v>
      </c>
      <c r="C1361" s="26"/>
      <c r="D1361" s="26"/>
      <c r="E1361" s="26"/>
      <c r="F1361" s="26"/>
      <c r="G1361" s="26"/>
    </row>
    <row r="1362" spans="2:7">
      <c r="B1362" s="29">
        <v>1360</v>
      </c>
      <c r="C1362" s="26">
        <v>45.2</v>
      </c>
      <c r="D1362" s="26">
        <f>Mode1_Data_analysis!D1362</f>
        <v>0.14982518349999999</v>
      </c>
      <c r="E1362" s="26">
        <f>Mode1_Data_analysis!M1362</f>
        <v>0.15250197501541871</v>
      </c>
      <c r="F1362" s="26">
        <f>Mode1_Data_analysis!G1362</f>
        <v>0.50481603450000001</v>
      </c>
      <c r="G1362" s="26">
        <f>Mode1_Data_analysis!O1362</f>
        <v>0.49339003473399468</v>
      </c>
    </row>
    <row r="1363" spans="2:7">
      <c r="B1363" s="29">
        <v>1360</v>
      </c>
      <c r="C1363" s="26"/>
      <c r="D1363" s="26"/>
      <c r="E1363" s="26"/>
      <c r="F1363" s="26"/>
      <c r="G1363" s="26"/>
    </row>
    <row r="1364" spans="2:7">
      <c r="B1364" s="29">
        <v>1360</v>
      </c>
      <c r="C1364" s="26"/>
      <c r="D1364" s="26"/>
      <c r="E1364" s="26"/>
      <c r="F1364" s="26"/>
      <c r="G1364" s="26"/>
    </row>
    <row r="1365" spans="2:7">
      <c r="B1365" s="29">
        <v>1360</v>
      </c>
      <c r="C1365" s="26">
        <v>45.3</v>
      </c>
      <c r="D1365" s="33">
        <f>Mode1_Data_analysis!D1365</f>
        <v>0.14454205840000001</v>
      </c>
      <c r="E1365" s="33">
        <f>Mode1_Data_analysis!M1365</f>
        <v>0.14752815428328073</v>
      </c>
      <c r="F1365" s="33">
        <f>Mode1_Data_analysis!G1365</f>
        <v>0.51195211709999999</v>
      </c>
      <c r="G1365" s="33">
        <f>Mode1_Data_analysis!O1365</f>
        <v>0.49950948240979209</v>
      </c>
    </row>
    <row r="1366" spans="2:7">
      <c r="B1366" s="29">
        <v>1360</v>
      </c>
      <c r="C1366" s="26"/>
      <c r="D1366" s="26"/>
      <c r="E1366" s="26"/>
      <c r="F1366" s="26"/>
      <c r="G1366" s="26"/>
    </row>
    <row r="1367" spans="2:7">
      <c r="B1367" s="29">
        <v>1360</v>
      </c>
      <c r="C1367" s="26"/>
      <c r="D1367" s="26"/>
      <c r="E1367" s="26"/>
      <c r="F1367" s="26"/>
      <c r="G1367" s="26"/>
    </row>
    <row r="1368" spans="2:7">
      <c r="B1368" s="29">
        <v>1360</v>
      </c>
      <c r="C1368" s="33">
        <v>45.4</v>
      </c>
      <c r="D1368" s="26">
        <f>Mode1_Data_analysis!D1368</f>
        <v>0.13893799449999999</v>
      </c>
      <c r="E1368" s="26">
        <f>Mode1_Data_analysis!M1368</f>
        <v>0.14192192638160614</v>
      </c>
      <c r="F1368" s="26">
        <f>Mode1_Data_analysis!G1368</f>
        <v>0.52158548100000002</v>
      </c>
      <c r="G1368" s="26">
        <f>Mode1_Data_analysis!O1368</f>
        <v>0.50928603545127782</v>
      </c>
    </row>
    <row r="1369" spans="2:7">
      <c r="B1369" s="29">
        <v>1360</v>
      </c>
      <c r="C1369" s="26"/>
      <c r="D1369" s="26"/>
      <c r="E1369" s="26"/>
      <c r="F1369" s="26"/>
      <c r="G1369" s="26"/>
    </row>
    <row r="1370" spans="2:7">
      <c r="B1370" s="29">
        <v>1360</v>
      </c>
      <c r="C1370" s="26"/>
      <c r="D1370" s="26"/>
      <c r="E1370" s="26"/>
      <c r="F1370" s="26"/>
      <c r="G1370" s="26"/>
    </row>
    <row r="1371" spans="2:7">
      <c r="B1371" s="29">
        <v>1370</v>
      </c>
      <c r="C1371" s="26">
        <v>45.5</v>
      </c>
      <c r="D1371" s="33">
        <f>Mode1_Data_analysis!D1371</f>
        <v>0.13420841110000001</v>
      </c>
      <c r="E1371" s="33">
        <f>Mode1_Data_analysis!M1371</f>
        <v>0.13629301668969968</v>
      </c>
      <c r="F1371" s="33">
        <f>Mode1_Data_analysis!G1371</f>
        <v>0.53321977809999999</v>
      </c>
      <c r="G1371" s="33">
        <f>Mode1_Data_analysis!O1371</f>
        <v>0.52187751808394367</v>
      </c>
    </row>
    <row r="1372" spans="2:7">
      <c r="B1372" s="29">
        <v>1370</v>
      </c>
      <c r="C1372" s="26"/>
      <c r="D1372" s="26"/>
      <c r="E1372" s="26"/>
      <c r="F1372" s="26"/>
      <c r="G1372" s="26"/>
    </row>
    <row r="1373" spans="2:7">
      <c r="B1373" s="29">
        <v>1370</v>
      </c>
      <c r="C1373" s="26"/>
      <c r="D1373" s="26"/>
      <c r="E1373" s="26"/>
      <c r="F1373" s="26"/>
      <c r="G1373" s="26"/>
    </row>
    <row r="1374" spans="2:7">
      <c r="B1374" s="29">
        <v>1370</v>
      </c>
      <c r="C1374" s="26">
        <v>45.6</v>
      </c>
      <c r="D1374" s="26">
        <f>Mode1_Data_analysis!D1374</f>
        <v>0.13018316069999999</v>
      </c>
      <c r="E1374" s="26">
        <f>Mode1_Data_analysis!M1374</f>
        <v>0.13130724555472972</v>
      </c>
      <c r="F1374" s="26">
        <f>Mode1_Data_analysis!G1374</f>
        <v>0.54569770129999995</v>
      </c>
      <c r="G1374" s="26">
        <f>Mode1_Data_analysis!O1374</f>
        <v>0.53623002203523062</v>
      </c>
    </row>
    <row r="1375" spans="2:7">
      <c r="B1375" s="29">
        <v>1370</v>
      </c>
      <c r="C1375" s="26"/>
      <c r="D1375" s="26"/>
      <c r="E1375" s="26"/>
      <c r="F1375" s="26"/>
      <c r="G1375" s="26"/>
    </row>
    <row r="1376" spans="2:7">
      <c r="B1376" s="29">
        <v>1370</v>
      </c>
      <c r="C1376" s="26"/>
      <c r="D1376" s="26"/>
      <c r="E1376" s="26"/>
      <c r="F1376" s="26"/>
      <c r="G1376" s="26"/>
    </row>
    <row r="1377" spans="2:7">
      <c r="B1377" s="29">
        <v>1370</v>
      </c>
      <c r="C1377" s="33">
        <v>45.7</v>
      </c>
      <c r="D1377" s="33">
        <f>Mode1_Data_analysis!D1377</f>
        <v>0.12780616659999999</v>
      </c>
      <c r="E1377" s="33">
        <f>Mode1_Data_analysis!M1377</f>
        <v>0.12761618599192293</v>
      </c>
      <c r="F1377" s="33">
        <f>Mode1_Data_analysis!G1377</f>
        <v>0.55796370149999996</v>
      </c>
      <c r="G1377" s="33">
        <f>Mode1_Data_analysis!O1377</f>
        <v>0.55116988052697347</v>
      </c>
    </row>
    <row r="1378" spans="2:7">
      <c r="B1378" s="29">
        <v>1370</v>
      </c>
      <c r="C1378" s="26"/>
      <c r="D1378" s="26"/>
      <c r="E1378" s="26"/>
      <c r="F1378" s="26"/>
      <c r="G1378" s="26"/>
    </row>
    <row r="1379" spans="2:7">
      <c r="B1379" s="29">
        <v>1370</v>
      </c>
      <c r="C1379" s="26"/>
      <c r="D1379" s="26"/>
      <c r="E1379" s="26"/>
      <c r="F1379" s="26"/>
      <c r="G1379" s="26"/>
    </row>
    <row r="1380" spans="2:7">
      <c r="B1380" s="29">
        <v>1370</v>
      </c>
      <c r="C1380" s="26">
        <v>45.8</v>
      </c>
      <c r="D1380" s="26">
        <f>Mode1_Data_analysis!D1380</f>
        <v>0.12763200769999999</v>
      </c>
      <c r="E1380" s="26">
        <f>Mode1_Data_analysis!M1380</f>
        <v>0.12578557674370455</v>
      </c>
      <c r="F1380" s="26">
        <f>Mode1_Data_analysis!G1380</f>
        <v>0.56921909420000005</v>
      </c>
      <c r="G1380" s="26">
        <f>Mode1_Data_analysis!O1380</f>
        <v>0.565504356280915</v>
      </c>
    </row>
    <row r="1381" spans="2:7">
      <c r="B1381" s="29">
        <v>1380</v>
      </c>
      <c r="C1381" s="26"/>
      <c r="D1381" s="26"/>
      <c r="E1381" s="26"/>
      <c r="F1381" s="26"/>
      <c r="G1381" s="26"/>
    </row>
    <row r="1382" spans="2:7">
      <c r="B1382" s="29">
        <v>1380</v>
      </c>
      <c r="C1382" s="26"/>
      <c r="D1382" s="26"/>
      <c r="E1382" s="26"/>
      <c r="F1382" s="26"/>
      <c r="G1382" s="26"/>
    </row>
    <row r="1383" spans="2:7">
      <c r="B1383" s="29">
        <v>1380</v>
      </c>
      <c r="C1383" s="26">
        <v>45.9</v>
      </c>
      <c r="D1383" s="33">
        <f>Mode1_Data_analysis!D1383</f>
        <v>0.1294645898</v>
      </c>
      <c r="E1383" s="33">
        <f>Mode1_Data_analysis!M1383</f>
        <v>0.12622980973413761</v>
      </c>
      <c r="F1383" s="33">
        <f>Mode1_Data_analysis!G1383</f>
        <v>0.57864920040000001</v>
      </c>
      <c r="G1383" s="33">
        <f>Mode1_Data_analysis!O1383</f>
        <v>0.57812210243221995</v>
      </c>
    </row>
    <row r="1384" spans="2:7">
      <c r="B1384" s="29">
        <v>1380</v>
      </c>
      <c r="C1384" s="26"/>
      <c r="D1384" s="26"/>
      <c r="E1384" s="26"/>
      <c r="F1384" s="26"/>
      <c r="G1384" s="26"/>
    </row>
    <row r="1385" spans="2:7">
      <c r="B1385" s="29">
        <v>1380</v>
      </c>
      <c r="C1385" s="26"/>
      <c r="D1385" s="26"/>
      <c r="E1385" s="26"/>
      <c r="F1385" s="26"/>
      <c r="G1385" s="26"/>
    </row>
    <row r="1386" spans="2:7">
      <c r="B1386" s="29">
        <v>1380</v>
      </c>
      <c r="C1386" s="33">
        <v>46</v>
      </c>
      <c r="D1386" s="26">
        <f>Mode1_Data_analysis!D1386</f>
        <v>0.1337223625</v>
      </c>
      <c r="E1386" s="26">
        <f>Mode1_Data_analysis!M1386</f>
        <v>0.12915935061071593</v>
      </c>
      <c r="F1386" s="26">
        <f>Mode1_Data_analysis!G1386</f>
        <v>0.58516931429999997</v>
      </c>
      <c r="G1386" s="26">
        <f>Mode1_Data_analysis!O1386</f>
        <v>0.58808458966644916</v>
      </c>
    </row>
    <row r="1387" spans="2:7">
      <c r="B1387" s="29">
        <v>1380</v>
      </c>
      <c r="C1387" s="26"/>
      <c r="D1387" s="26"/>
      <c r="E1387" s="26"/>
      <c r="F1387" s="26"/>
      <c r="G1387" s="26"/>
    </row>
    <row r="1388" spans="2:7">
      <c r="B1388" s="29">
        <v>1380</v>
      </c>
      <c r="C1388" s="26"/>
      <c r="D1388" s="26"/>
      <c r="E1388" s="26"/>
      <c r="F1388" s="26"/>
      <c r="G1388" s="26"/>
    </row>
    <row r="1389" spans="2:7">
      <c r="B1389" s="29">
        <v>1380</v>
      </c>
      <c r="C1389" s="26">
        <v>46.1</v>
      </c>
      <c r="D1389" s="33">
        <f>Mode1_Data_analysis!D1389</f>
        <v>0.14024560620000001</v>
      </c>
      <c r="E1389" s="33">
        <f>Mode1_Data_analysis!M1389</f>
        <v>0.13454680572410779</v>
      </c>
      <c r="F1389" s="33">
        <f>Mode1_Data_analysis!G1389</f>
        <v>0.58901096460000002</v>
      </c>
      <c r="G1389" s="33">
        <f>Mode1_Data_analysis!O1389</f>
        <v>0.59470062089267517</v>
      </c>
    </row>
    <row r="1390" spans="2:7">
      <c r="B1390" s="29">
        <v>1380</v>
      </c>
      <c r="C1390" s="26"/>
      <c r="D1390" s="26"/>
      <c r="E1390" s="26"/>
      <c r="F1390" s="26"/>
      <c r="G1390" s="26"/>
    </row>
    <row r="1391" spans="2:7">
      <c r="B1391" s="29">
        <v>1390</v>
      </c>
      <c r="C1391" s="26"/>
      <c r="D1391" s="26"/>
      <c r="E1391" s="26"/>
      <c r="F1391" s="26"/>
      <c r="G1391" s="26"/>
    </row>
    <row r="1392" spans="2:7">
      <c r="B1392" s="29">
        <v>1390</v>
      </c>
      <c r="C1392" s="26">
        <v>46.2</v>
      </c>
      <c r="D1392" s="26">
        <f>Mode1_Data_analysis!D1392</f>
        <v>0.14830010029999999</v>
      </c>
      <c r="E1392" s="26">
        <f>Mode1_Data_analysis!M1392</f>
        <v>0.14211562246085443</v>
      </c>
      <c r="F1392" s="26">
        <f>Mode1_Data_analysis!G1392</f>
        <v>0.58965315159999998</v>
      </c>
      <c r="G1392" s="26">
        <f>Mode1_Data_analysis!O1392</f>
        <v>0.59757768455072091</v>
      </c>
    </row>
    <row r="1393" spans="2:7">
      <c r="B1393" s="29">
        <v>1390</v>
      </c>
      <c r="C1393" s="26"/>
      <c r="D1393" s="26"/>
      <c r="E1393" s="26"/>
      <c r="F1393" s="26"/>
      <c r="G1393" s="26"/>
    </row>
    <row r="1394" spans="2:7">
      <c r="B1394" s="29">
        <v>1390</v>
      </c>
      <c r="C1394" s="26"/>
      <c r="D1394" s="26"/>
      <c r="E1394" s="26"/>
      <c r="F1394" s="26"/>
      <c r="G1394" s="26"/>
    </row>
    <row r="1395" spans="2:7">
      <c r="B1395" s="29">
        <v>1390</v>
      </c>
      <c r="C1395" s="33">
        <v>46.3</v>
      </c>
      <c r="D1395" s="33">
        <f>Mode1_Data_analysis!D1395</f>
        <v>0.15729837860000001</v>
      </c>
      <c r="E1395" s="33">
        <f>Mode1_Data_analysis!M1395</f>
        <v>0.15135326339617591</v>
      </c>
      <c r="F1395" s="33">
        <f>Mode1_Data_analysis!G1395</f>
        <v>0.58682857379999998</v>
      </c>
      <c r="G1395" s="33">
        <f>Mode1_Data_analysis!O1395</f>
        <v>0.59664607352935994</v>
      </c>
    </row>
    <row r="1396" spans="2:7">
      <c r="B1396" s="29">
        <v>1390</v>
      </c>
      <c r="C1396" s="26"/>
      <c r="D1396" s="26"/>
      <c r="E1396" s="26"/>
      <c r="F1396" s="26"/>
      <c r="G1396" s="26"/>
    </row>
    <row r="1397" spans="2:7">
      <c r="B1397" s="29">
        <v>1390</v>
      </c>
      <c r="C1397" s="26"/>
      <c r="D1397" s="26"/>
      <c r="E1397" s="26"/>
      <c r="F1397" s="26"/>
      <c r="G1397" s="26"/>
    </row>
    <row r="1398" spans="2:7">
      <c r="B1398" s="29">
        <v>1390</v>
      </c>
      <c r="C1398" s="26">
        <v>46.4</v>
      </c>
      <c r="D1398" s="26">
        <f>Mode1_Data_analysis!D1398</f>
        <v>0.16676637529999999</v>
      </c>
      <c r="E1398" s="26">
        <f>Mode1_Data_analysis!M1398</f>
        <v>0.16154833143468642</v>
      </c>
      <c r="F1398" s="26">
        <f>Mode1_Data_analysis!G1398</f>
        <v>0.58169551630000005</v>
      </c>
      <c r="G1398" s="26">
        <f>Mode1_Data_analysis!O1398</f>
        <v>0.59215421384346445</v>
      </c>
    </row>
    <row r="1399" spans="2:7">
      <c r="B1399" s="29">
        <v>1390</v>
      </c>
      <c r="C1399" s="26"/>
      <c r="D1399" s="26"/>
      <c r="E1399" s="26"/>
      <c r="F1399" s="26"/>
      <c r="G1399" s="26"/>
    </row>
    <row r="1400" spans="2:7">
      <c r="B1400" s="29">
        <v>1390</v>
      </c>
      <c r="C1400" s="26"/>
      <c r="D1400" s="26"/>
      <c r="E1400" s="26"/>
      <c r="F1400" s="26"/>
      <c r="G1400" s="26"/>
    </row>
    <row r="1401" spans="2:7">
      <c r="B1401" s="29">
        <v>1400</v>
      </c>
      <c r="C1401" s="26">
        <v>46.5</v>
      </c>
      <c r="D1401" s="33">
        <f>Mode1_Data_analysis!D1401</f>
        <v>0.17585699390000001</v>
      </c>
      <c r="E1401" s="33">
        <f>Mode1_Data_analysis!M1401</f>
        <v>0.17184876898878798</v>
      </c>
      <c r="F1401" s="33">
        <f>Mode1_Data_analysis!G1401</f>
        <v>0.57436201669999998</v>
      </c>
      <c r="G1401" s="33">
        <f>Mode1_Data_analysis!O1401</f>
        <v>0.58463627107196425</v>
      </c>
    </row>
    <row r="1402" spans="2:7">
      <c r="B1402" s="29">
        <v>1400</v>
      </c>
      <c r="C1402" s="26"/>
      <c r="D1402" s="26"/>
      <c r="E1402" s="26"/>
      <c r="F1402" s="26"/>
      <c r="G1402" s="26"/>
    </row>
    <row r="1403" spans="2:7">
      <c r="B1403" s="29">
        <v>1400</v>
      </c>
      <c r="C1403" s="26"/>
      <c r="D1403" s="26"/>
      <c r="E1403" s="26"/>
      <c r="F1403" s="26"/>
      <c r="G1403" s="26"/>
    </row>
    <row r="1404" spans="2:7">
      <c r="B1404" s="29">
        <v>1400</v>
      </c>
      <c r="C1404" s="33">
        <v>46.6</v>
      </c>
      <c r="D1404" s="26">
        <f>Mode1_Data_analysis!D1404</f>
        <v>0.18366040650000001</v>
      </c>
      <c r="E1404" s="26">
        <f>Mode1_Data_analysis!M1404</f>
        <v>0.18133613671297241</v>
      </c>
      <c r="F1404" s="26">
        <f>Mode1_Data_analysis!G1404</f>
        <v>0.56563602040000005</v>
      </c>
      <c r="G1404" s="26">
        <f>Mode1_Data_analysis!O1404</f>
        <v>0.57485559065517156</v>
      </c>
    </row>
    <row r="1405" spans="2:7">
      <c r="B1405" s="29">
        <v>1400</v>
      </c>
      <c r="C1405" s="26"/>
      <c r="D1405" s="26"/>
      <c r="E1405" s="26"/>
      <c r="F1405" s="26"/>
      <c r="G1405" s="26"/>
    </row>
    <row r="1406" spans="2:7">
      <c r="B1406" s="29">
        <v>1400</v>
      </c>
      <c r="C1406" s="26"/>
      <c r="D1406" s="26"/>
      <c r="E1406" s="26"/>
      <c r="F1406" s="26"/>
      <c r="G1406" s="26"/>
    </row>
    <row r="1407" spans="2:7">
      <c r="B1407" s="29">
        <v>1400</v>
      </c>
      <c r="C1407" s="26">
        <v>46.7</v>
      </c>
      <c r="D1407" s="33">
        <f>Mode1_Data_analysis!D1407</f>
        <v>0.18934645259999999</v>
      </c>
      <c r="E1407" s="33">
        <f>Mode1_Data_analysis!M1407</f>
        <v>0.1891093033903393</v>
      </c>
      <c r="F1407" s="33">
        <f>Mode1_Data_analysis!G1407</f>
        <v>0.55660900739999997</v>
      </c>
      <c r="G1407" s="33">
        <f>Mode1_Data_analysis!O1407</f>
        <v>0.56372965281133114</v>
      </c>
    </row>
    <row r="1408" spans="2:7">
      <c r="B1408" s="29">
        <v>1400</v>
      </c>
      <c r="C1408" s="26"/>
      <c r="D1408" s="26"/>
      <c r="E1408" s="26"/>
      <c r="F1408" s="26"/>
      <c r="G1408" s="26"/>
    </row>
    <row r="1409" spans="2:7">
      <c r="B1409" s="29">
        <v>1400</v>
      </c>
      <c r="C1409" s="26"/>
      <c r="D1409" s="26"/>
      <c r="E1409" s="26"/>
      <c r="F1409" s="26"/>
      <c r="G1409" s="26"/>
    </row>
    <row r="1410" spans="2:7">
      <c r="B1410" s="29">
        <v>1400</v>
      </c>
      <c r="C1410" s="26">
        <v>46.8</v>
      </c>
      <c r="D1410" s="26">
        <f>Mode1_Data_analysis!D1410</f>
        <v>0.19230361909999999</v>
      </c>
      <c r="E1410" s="26">
        <f>Mode1_Data_analysis!M1410</f>
        <v>0.19436981495779446</v>
      </c>
      <c r="F1410" s="26">
        <f>Mode1_Data_analysis!G1410</f>
        <v>0.54734925030000003</v>
      </c>
      <c r="G1410" s="26">
        <f>Mode1_Data_analysis!O1410</f>
        <v>0.55224379223191644</v>
      </c>
    </row>
    <row r="1411" spans="2:7">
      <c r="B1411" s="29">
        <v>1410</v>
      </c>
      <c r="C1411" s="26"/>
      <c r="D1411" s="26"/>
      <c r="E1411" s="26"/>
      <c r="F1411" s="26"/>
      <c r="G1411" s="26"/>
    </row>
    <row r="1412" spans="2:7">
      <c r="B1412" s="29">
        <v>1410</v>
      </c>
      <c r="C1412" s="26"/>
      <c r="D1412" s="26"/>
      <c r="E1412" s="26"/>
      <c r="F1412" s="26"/>
      <c r="G1412" s="26"/>
    </row>
    <row r="1413" spans="2:7">
      <c r="B1413" s="29">
        <v>1410</v>
      </c>
      <c r="C1413" s="33">
        <v>46.9</v>
      </c>
      <c r="D1413" s="33">
        <f>Mode1_Data_analysis!D1413</f>
        <v>0.19232245019999999</v>
      </c>
      <c r="E1413" s="33">
        <f>Mode1_Data_analysis!M1413</f>
        <v>0.19650086752056478</v>
      </c>
      <c r="F1413" s="33">
        <f>Mode1_Data_analysis!G1413</f>
        <v>0.53929649030000004</v>
      </c>
      <c r="G1413" s="33">
        <f>Mode1_Data_analysis!O1413</f>
        <v>0.54136180849898996</v>
      </c>
    </row>
    <row r="1414" spans="2:7">
      <c r="B1414" s="29">
        <v>1410</v>
      </c>
      <c r="C1414" s="26"/>
      <c r="D1414" s="26"/>
      <c r="E1414" s="26"/>
      <c r="F1414" s="26"/>
      <c r="G1414" s="26"/>
    </row>
    <row r="1415" spans="2:7">
      <c r="B1415" s="29">
        <v>1410</v>
      </c>
      <c r="C1415" s="26"/>
      <c r="D1415" s="26"/>
      <c r="E1415" s="26"/>
      <c r="F1415" s="26"/>
      <c r="G1415" s="26"/>
    </row>
    <row r="1416" spans="2:7">
      <c r="B1416" s="29">
        <v>1410</v>
      </c>
      <c r="C1416" s="26">
        <v>47</v>
      </c>
      <c r="D1416" s="26">
        <f>Mode1_Data_analysis!D1416</f>
        <v>0.18923851450000001</v>
      </c>
      <c r="E1416" s="26">
        <f>Mode1_Data_analysis!M1416</f>
        <v>0.19513222922386164</v>
      </c>
      <c r="F1416" s="26">
        <f>Mode1_Data_analysis!G1416</f>
        <v>0.53292221660000005</v>
      </c>
      <c r="G1416" s="26">
        <f>Mode1_Data_analysis!O1416</f>
        <v>0.5319417029674901</v>
      </c>
    </row>
    <row r="1417" spans="2:7">
      <c r="B1417" s="29">
        <v>1410</v>
      </c>
      <c r="C1417" s="26"/>
      <c r="D1417" s="26"/>
      <c r="E1417" s="26"/>
      <c r="F1417" s="26"/>
      <c r="G1417" s="26"/>
    </row>
    <row r="1418" spans="2:7">
      <c r="B1418" s="29">
        <v>1410</v>
      </c>
      <c r="C1418" s="26"/>
      <c r="D1418" s="26"/>
      <c r="E1418" s="26"/>
      <c r="F1418" s="26"/>
      <c r="G1418" s="26"/>
    </row>
    <row r="1419" spans="2:7">
      <c r="B1419" s="29">
        <v>1410</v>
      </c>
      <c r="C1419" s="26">
        <v>47.1</v>
      </c>
      <c r="D1419" s="33">
        <f>Mode1_Data_analysis!D1419</f>
        <v>0.18270632349999999</v>
      </c>
      <c r="E1419" s="33">
        <f>Mode1_Data_analysis!M1419</f>
        <v>0.19018460961417272</v>
      </c>
      <c r="F1419" s="33">
        <f>Mode1_Data_analysis!G1419</f>
        <v>0.52830926389999999</v>
      </c>
      <c r="G1419" s="33">
        <f>Mode1_Data_analysis!O1419</f>
        <v>0.52466412154464936</v>
      </c>
    </row>
    <row r="1420" spans="2:7">
      <c r="B1420" s="29">
        <v>1410</v>
      </c>
      <c r="C1420" s="26"/>
      <c r="D1420" s="26"/>
      <c r="E1420" s="26"/>
      <c r="F1420" s="26"/>
      <c r="G1420" s="26"/>
    </row>
    <row r="1421" spans="2:7">
      <c r="B1421" s="29">
        <v>1420</v>
      </c>
      <c r="C1421" s="26"/>
      <c r="D1421" s="26"/>
      <c r="E1421" s="26"/>
      <c r="F1421" s="26"/>
      <c r="G1421" s="26"/>
    </row>
    <row r="1422" spans="2:7">
      <c r="B1422" s="29">
        <v>1420</v>
      </c>
      <c r="C1422" s="33">
        <v>47.2</v>
      </c>
      <c r="D1422" s="26">
        <f>Mode1_Data_analysis!D1422</f>
        <v>0.17338437749999999</v>
      </c>
      <c r="E1422" s="26">
        <f>Mode1_Data_analysis!M1422</f>
        <v>0.18188876334899315</v>
      </c>
      <c r="F1422" s="26">
        <f>Mode1_Data_analysis!G1422</f>
        <v>0.52613825140000003</v>
      </c>
      <c r="G1422" s="26">
        <f>Mode1_Data_analysis!O1422</f>
        <v>0.5199797319360232</v>
      </c>
    </row>
    <row r="1423" spans="2:7">
      <c r="B1423" s="29">
        <v>1420</v>
      </c>
      <c r="C1423" s="26"/>
      <c r="D1423" s="26"/>
      <c r="E1423" s="26"/>
      <c r="F1423" s="26"/>
      <c r="G1423" s="26"/>
    </row>
    <row r="1424" spans="2:7">
      <c r="B1424" s="29">
        <v>1420</v>
      </c>
      <c r="C1424" s="26"/>
      <c r="D1424" s="26"/>
      <c r="E1424" s="26"/>
      <c r="F1424" s="26"/>
      <c r="G1424" s="26"/>
    </row>
    <row r="1425" spans="2:7">
      <c r="B1425" s="29">
        <v>1420</v>
      </c>
      <c r="C1425" s="26">
        <v>47.3</v>
      </c>
      <c r="D1425" s="33">
        <f>Mode1_Data_analysis!D1425</f>
        <v>0.16247252470000001</v>
      </c>
      <c r="E1425" s="33">
        <f>Mode1_Data_analysis!M1425</f>
        <v>0.17077687747156201</v>
      </c>
      <c r="F1425" s="33">
        <f>Mode1_Data_analysis!G1425</f>
        <v>0.5261050303</v>
      </c>
      <c r="G1425" s="33">
        <f>Mode1_Data_analysis!O1425</f>
        <v>0.51807985446471838</v>
      </c>
    </row>
    <row r="1426" spans="2:7">
      <c r="B1426" s="29">
        <v>1420</v>
      </c>
      <c r="C1426" s="26"/>
      <c r="D1426" s="26"/>
      <c r="E1426" s="26"/>
      <c r="F1426" s="26"/>
      <c r="G1426" s="26"/>
    </row>
    <row r="1427" spans="2:7">
      <c r="B1427" s="29">
        <v>1420</v>
      </c>
      <c r="C1427" s="26"/>
      <c r="D1427" s="26"/>
      <c r="E1427" s="26"/>
      <c r="F1427" s="26"/>
      <c r="G1427" s="26"/>
    </row>
    <row r="1428" spans="2:7">
      <c r="B1428" s="29">
        <v>1420</v>
      </c>
      <c r="C1428" s="26">
        <v>47.4</v>
      </c>
      <c r="D1428" s="26">
        <f>Mode1_Data_analysis!D1428</f>
        <v>0.1499995505</v>
      </c>
      <c r="E1428" s="26">
        <f>Mode1_Data_analysis!M1428</f>
        <v>0.1576463212429999</v>
      </c>
      <c r="F1428" s="26">
        <f>Mode1_Data_analysis!G1428</f>
        <v>0.52819206780000005</v>
      </c>
      <c r="G1428" s="26">
        <f>Mode1_Data_analysis!O1428</f>
        <v>0.5188923845507355</v>
      </c>
    </row>
    <row r="1429" spans="2:7">
      <c r="B1429" s="29">
        <v>1420</v>
      </c>
      <c r="C1429" s="26"/>
      <c r="D1429" s="26"/>
      <c r="E1429" s="26"/>
      <c r="F1429" s="26"/>
      <c r="G1429" s="26"/>
    </row>
    <row r="1430" spans="2:7">
      <c r="B1430" s="29">
        <v>1420</v>
      </c>
      <c r="C1430" s="26"/>
      <c r="D1430" s="26"/>
      <c r="E1430" s="26"/>
      <c r="F1430" s="26"/>
      <c r="G1430" s="26"/>
    </row>
    <row r="1431" spans="2:7">
      <c r="B1431" s="29">
        <v>1430</v>
      </c>
      <c r="C1431" s="33">
        <v>47.5</v>
      </c>
      <c r="D1431" s="33">
        <f>Mode1_Data_analysis!D1431</f>
        <v>0.137511465</v>
      </c>
      <c r="E1431" s="33">
        <f>Mode1_Data_analysis!M1431</f>
        <v>0.14349840075239317</v>
      </c>
      <c r="F1431" s="33">
        <f>Mode1_Data_analysis!G1431</f>
        <v>0.53179667880000003</v>
      </c>
      <c r="G1431" s="33">
        <f>Mode1_Data_analysis!O1431</f>
        <v>0.52210261246114231</v>
      </c>
    </row>
    <row r="1432" spans="2:7">
      <c r="B1432" s="29">
        <v>1430</v>
      </c>
      <c r="C1432" s="26"/>
      <c r="D1432" s="26"/>
      <c r="E1432" s="26"/>
      <c r="F1432" s="26"/>
      <c r="G1432" s="26"/>
    </row>
    <row r="1433" spans="2:7">
      <c r="B1433" s="29">
        <v>1430</v>
      </c>
      <c r="C1433" s="26"/>
      <c r="D1433" s="26"/>
      <c r="E1433" s="26"/>
      <c r="F1433" s="26"/>
      <c r="G1433" s="26"/>
    </row>
    <row r="1434" spans="2:7">
      <c r="B1434" s="29">
        <v>1430</v>
      </c>
      <c r="C1434" s="26">
        <v>47.6</v>
      </c>
      <c r="D1434" s="26">
        <f>Mode1_Data_analysis!D1434</f>
        <v>0.12569562040000001</v>
      </c>
      <c r="E1434" s="26">
        <f>Mode1_Data_analysis!M1434</f>
        <v>0.12945711780240068</v>
      </c>
      <c r="F1434" s="26">
        <f>Mode1_Data_analysis!G1434</f>
        <v>0.53635259749999997</v>
      </c>
      <c r="G1434" s="26">
        <f>Mode1_Data_analysis!O1434</f>
        <v>0.52719619412442786</v>
      </c>
    </row>
    <row r="1435" spans="2:7">
      <c r="B1435" s="29">
        <v>1430</v>
      </c>
      <c r="C1435" s="26"/>
      <c r="D1435" s="26"/>
      <c r="E1435" s="26"/>
      <c r="F1435" s="26"/>
      <c r="G1435" s="26"/>
    </row>
    <row r="1436" spans="2:7">
      <c r="B1436" s="29">
        <v>1430</v>
      </c>
      <c r="C1436" s="26"/>
      <c r="D1436" s="26"/>
      <c r="E1436" s="26"/>
      <c r="F1436" s="26"/>
      <c r="G1436" s="26"/>
    </row>
    <row r="1437" spans="2:7">
      <c r="B1437" s="29">
        <v>1430</v>
      </c>
      <c r="C1437" s="26">
        <v>47.7</v>
      </c>
      <c r="D1437" s="33">
        <f>Mode1_Data_analysis!D1437</f>
        <v>0.1158863441</v>
      </c>
      <c r="E1437" s="33">
        <f>Mode1_Data_analysis!M1437</f>
        <v>0.11667486150831829</v>
      </c>
      <c r="F1437" s="33">
        <f>Mode1_Data_analysis!G1437</f>
        <v>0.5414993535</v>
      </c>
      <c r="G1437" s="33">
        <f>Mode1_Data_analysis!O1437</f>
        <v>0.53351947772527319</v>
      </c>
    </row>
    <row r="1438" spans="2:7">
      <c r="B1438" s="29">
        <v>1430</v>
      </c>
      <c r="C1438" s="26"/>
      <c r="D1438" s="26"/>
      <c r="E1438" s="26"/>
      <c r="F1438" s="26"/>
      <c r="G1438" s="26"/>
    </row>
    <row r="1439" spans="2:7">
      <c r="B1439" s="29">
        <v>1430</v>
      </c>
      <c r="C1439" s="26"/>
      <c r="D1439" s="26"/>
      <c r="E1439" s="26"/>
      <c r="F1439" s="26"/>
      <c r="G1439" s="26"/>
    </row>
    <row r="1440" spans="2:7">
      <c r="B1440" s="29">
        <v>1430</v>
      </c>
      <c r="C1440" s="33">
        <v>47.8</v>
      </c>
      <c r="D1440" s="26">
        <f>Mode1_Data_analysis!D1440</f>
        <v>0.1085879885</v>
      </c>
      <c r="E1440" s="26">
        <f>Mode1_Data_analysis!M1440</f>
        <v>0.10623327726800705</v>
      </c>
      <c r="F1440" s="26">
        <f>Mode1_Data_analysis!G1440</f>
        <v>0.54665559789999996</v>
      </c>
      <c r="G1440" s="26">
        <f>Mode1_Data_analysis!O1440</f>
        <v>0.54035083553945695</v>
      </c>
    </row>
    <row r="1441" spans="2:7">
      <c r="B1441" s="29">
        <v>1440</v>
      </c>
      <c r="C1441" s="26"/>
      <c r="D1441" s="26"/>
      <c r="E1441" s="26"/>
      <c r="F1441" s="26"/>
      <c r="G1441" s="26"/>
    </row>
    <row r="1442" spans="2:7">
      <c r="B1442" s="29">
        <v>1440</v>
      </c>
      <c r="C1442" s="26"/>
      <c r="D1442" s="26"/>
      <c r="E1442" s="26"/>
      <c r="F1442" s="26"/>
      <c r="G1442" s="26"/>
    </row>
    <row r="1443" spans="2:7">
      <c r="B1443" s="29">
        <v>1440</v>
      </c>
      <c r="C1443" s="26">
        <v>47.9</v>
      </c>
      <c r="D1443" s="33">
        <f>Mode1_Data_analysis!D1443</f>
        <v>0.1043608243</v>
      </c>
      <c r="E1443" s="33">
        <f>Mode1_Data_analysis!M1443</f>
        <v>9.9048132408685874E-2</v>
      </c>
      <c r="F1443" s="33">
        <f>Mode1_Data_analysis!G1443</f>
        <v>0.55099551700000005</v>
      </c>
      <c r="G1443" s="33">
        <f>Mode1_Data_analysis!O1443</f>
        <v>0.54697573120650556</v>
      </c>
    </row>
    <row r="1444" spans="2:7">
      <c r="B1444" s="29">
        <v>1440</v>
      </c>
      <c r="C1444" s="26"/>
      <c r="D1444" s="26"/>
      <c r="E1444" s="26"/>
      <c r="F1444" s="26"/>
      <c r="G1444" s="26"/>
    </row>
    <row r="1445" spans="2:7">
      <c r="B1445" s="29">
        <v>1440</v>
      </c>
      <c r="C1445" s="26"/>
      <c r="D1445" s="26"/>
      <c r="E1445" s="26"/>
      <c r="F1445" s="26"/>
      <c r="G1445" s="26"/>
    </row>
    <row r="1446" spans="2:7">
      <c r="B1446" s="29">
        <v>1440</v>
      </c>
      <c r="C1446" s="26">
        <v>48</v>
      </c>
      <c r="D1446" s="26">
        <f>Mode1_Data_analysis!D1446</f>
        <v>0.1038318766</v>
      </c>
      <c r="E1446" s="26">
        <f>Mode1_Data_analysis!M1446</f>
        <v>9.5786769997362339E-2</v>
      </c>
      <c r="F1446" s="26">
        <f>Mode1_Data_analysis!G1446</f>
        <v>0.55458303239999995</v>
      </c>
      <c r="G1446" s="26">
        <f>Mode1_Data_analysis!O1446</f>
        <v>0.55275804947541896</v>
      </c>
    </row>
    <row r="1447" spans="2:7">
      <c r="B1447" s="29">
        <v>1440</v>
      </c>
      <c r="C1447" s="26"/>
      <c r="D1447" s="26"/>
      <c r="E1447" s="26"/>
      <c r="F1447" s="26"/>
      <c r="G1447" s="26"/>
    </row>
    <row r="1448" spans="2:7">
      <c r="B1448" s="29">
        <v>1440</v>
      </c>
      <c r="C1448" s="26"/>
      <c r="D1448" s="26"/>
      <c r="E1448" s="26"/>
      <c r="F1448" s="26"/>
      <c r="G1448" s="26"/>
    </row>
    <row r="1449" spans="2:7">
      <c r="B1449" s="29">
        <v>1440</v>
      </c>
      <c r="C1449" s="33">
        <v>48.1</v>
      </c>
      <c r="D1449" s="33">
        <f>Mode1_Data_analysis!D1449</f>
        <v>0.1072592325</v>
      </c>
      <c r="E1449" s="33">
        <f>Mode1_Data_analysis!M1449</f>
        <v>9.6805725189369751E-2</v>
      </c>
      <c r="F1449" s="33">
        <f>Mode1_Data_analysis!G1449</f>
        <v>0.55674997100000001</v>
      </c>
      <c r="G1449" s="33">
        <f>Mode1_Data_analysis!O1449</f>
        <v>0.55720073924408686</v>
      </c>
    </row>
    <row r="1450" spans="2:7">
      <c r="B1450" s="29">
        <v>1440</v>
      </c>
      <c r="C1450" s="26"/>
      <c r="D1450" s="26"/>
      <c r="E1450" s="26"/>
      <c r="F1450" s="26"/>
      <c r="G1450" s="26"/>
    </row>
    <row r="1451" spans="2:7">
      <c r="B1451" s="29">
        <v>1450</v>
      </c>
      <c r="C1451" s="26"/>
      <c r="D1451" s="26"/>
      <c r="E1451" s="26"/>
      <c r="F1451" s="26"/>
      <c r="G1451" s="26"/>
    </row>
    <row r="1452" spans="2:7">
      <c r="B1452" s="29">
        <v>1450</v>
      </c>
      <c r="C1452" s="26">
        <v>48.2</v>
      </c>
      <c r="D1452" s="26">
        <f>Mode1_Data_analysis!D1452</f>
        <v>0.1140315792</v>
      </c>
      <c r="E1452" s="26">
        <f>Mode1_Data_analysis!M1452</f>
        <v>0.10211435855175621</v>
      </c>
      <c r="F1452" s="26">
        <f>Mode1_Data_analysis!G1452</f>
        <v>0.55750141649999996</v>
      </c>
      <c r="G1452" s="26">
        <f>Mode1_Data_analysis!O1452</f>
        <v>0.55999001247589697</v>
      </c>
    </row>
    <row r="1453" spans="2:7">
      <c r="B1453" s="29">
        <v>1450</v>
      </c>
      <c r="C1453" s="26"/>
      <c r="D1453" s="26"/>
      <c r="E1453" s="26"/>
      <c r="F1453" s="26"/>
      <c r="G1453" s="26"/>
    </row>
    <row r="1454" spans="2:7">
      <c r="B1454" s="29">
        <v>1450</v>
      </c>
      <c r="C1454" s="26"/>
      <c r="D1454" s="26"/>
      <c r="E1454" s="26"/>
      <c r="F1454" s="26"/>
      <c r="G1454" s="26"/>
    </row>
    <row r="1455" spans="2:7">
      <c r="B1455" s="29">
        <v>1450</v>
      </c>
      <c r="C1455" s="26">
        <v>48.3</v>
      </c>
      <c r="D1455" s="33">
        <f>Mode1_Data_analysis!D1455</f>
        <v>0.124040822</v>
      </c>
      <c r="E1455" s="33">
        <f>Mode1_Data_analysis!M1455</f>
        <v>0.11136809016518795</v>
      </c>
      <c r="F1455" s="33">
        <f>Mode1_Data_analysis!G1455</f>
        <v>0.55689260240000005</v>
      </c>
      <c r="G1455" s="33">
        <f>Mode1_Data_analysis!O1455</f>
        <v>0.5610190786274406</v>
      </c>
    </row>
    <row r="1456" spans="2:7">
      <c r="B1456" s="29">
        <v>1450</v>
      </c>
      <c r="C1456" s="26"/>
      <c r="D1456" s="26"/>
      <c r="E1456" s="26"/>
      <c r="F1456" s="26"/>
      <c r="G1456" s="26"/>
    </row>
    <row r="1457" spans="2:7">
      <c r="B1457" s="29">
        <v>1450</v>
      </c>
      <c r="C1457" s="26"/>
      <c r="D1457" s="26"/>
      <c r="E1457" s="26"/>
      <c r="F1457" s="26"/>
      <c r="G1457" s="26"/>
    </row>
    <row r="1458" spans="2:7">
      <c r="B1458" s="29">
        <v>1450</v>
      </c>
      <c r="C1458" s="33">
        <v>48.4</v>
      </c>
      <c r="D1458" s="26">
        <f>Mode1_Data_analysis!D1458</f>
        <v>0.13597741499999999</v>
      </c>
      <c r="E1458" s="26">
        <f>Mode1_Data_analysis!M1458</f>
        <v>0.1238922009826488</v>
      </c>
      <c r="F1458" s="26">
        <f>Mode1_Data_analysis!G1458</f>
        <v>0.55528303879999996</v>
      </c>
      <c r="G1458" s="26">
        <f>Mode1_Data_analysis!O1458</f>
        <v>0.56038950229754769</v>
      </c>
    </row>
    <row r="1459" spans="2:7">
      <c r="B1459" s="29">
        <v>1450</v>
      </c>
      <c r="C1459" s="26"/>
      <c r="D1459" s="26"/>
      <c r="E1459" s="26"/>
      <c r="F1459" s="26"/>
      <c r="G1459" s="26"/>
    </row>
    <row r="1460" spans="2:7">
      <c r="B1460" s="29">
        <v>1450</v>
      </c>
      <c r="C1460" s="26"/>
      <c r="D1460" s="26"/>
      <c r="E1460" s="26"/>
      <c r="F1460" s="26"/>
      <c r="G1460" s="26"/>
    </row>
    <row r="1461" spans="2:7">
      <c r="B1461" s="29">
        <v>1460</v>
      </c>
      <c r="C1461" s="26">
        <v>48.5</v>
      </c>
      <c r="D1461" s="33">
        <f>Mode1_Data_analysis!D1461</f>
        <v>0.14958430289999999</v>
      </c>
      <c r="E1461" s="33">
        <f>Mode1_Data_analysis!M1461</f>
        <v>0.13873444110117239</v>
      </c>
      <c r="F1461" s="33">
        <f>Mode1_Data_analysis!G1461</f>
        <v>0.55300505300000002</v>
      </c>
      <c r="G1461" s="33">
        <f>Mode1_Data_analysis!O1461</f>
        <v>0.55839054209960626</v>
      </c>
    </row>
    <row r="1462" spans="2:7">
      <c r="B1462" s="29">
        <v>1460</v>
      </c>
      <c r="C1462" s="26"/>
      <c r="D1462" s="26"/>
      <c r="E1462" s="26"/>
      <c r="F1462" s="26"/>
      <c r="G1462" s="26"/>
    </row>
    <row r="1463" spans="2:7">
      <c r="B1463" s="29">
        <v>1460</v>
      </c>
      <c r="C1463" s="26"/>
      <c r="D1463" s="26"/>
      <c r="E1463" s="26"/>
      <c r="F1463" s="26"/>
      <c r="G1463" s="26"/>
    </row>
    <row r="1464" spans="2:7">
      <c r="B1464" s="29">
        <v>1460</v>
      </c>
      <c r="C1464" s="26">
        <v>48.6</v>
      </c>
      <c r="D1464" s="26">
        <f>Mode1_Data_analysis!D1464</f>
        <v>0.16313679889999999</v>
      </c>
      <c r="E1464" s="26">
        <f>Mode1_Data_analysis!M1464</f>
        <v>0.15474209683335183</v>
      </c>
      <c r="F1464" s="26">
        <f>Mode1_Data_analysis!G1464</f>
        <v>0.55019483209999998</v>
      </c>
      <c r="G1464" s="26">
        <f>Mode1_Data_analysis!O1464</f>
        <v>0.5554590381636485</v>
      </c>
    </row>
    <row r="1465" spans="2:7">
      <c r="B1465" s="29">
        <v>1460</v>
      </c>
      <c r="C1465" s="26"/>
      <c r="D1465" s="26"/>
      <c r="E1465" s="26"/>
      <c r="F1465" s="26"/>
      <c r="G1465" s="26"/>
    </row>
    <row r="1466" spans="2:7">
      <c r="B1466" s="29">
        <v>1460</v>
      </c>
      <c r="C1466" s="26"/>
      <c r="D1466" s="26"/>
      <c r="E1466" s="26"/>
      <c r="F1466" s="26"/>
      <c r="G1466" s="26"/>
    </row>
    <row r="1467" spans="2:7">
      <c r="B1467" s="29">
        <v>1460</v>
      </c>
      <c r="C1467" s="33">
        <v>48.7</v>
      </c>
      <c r="D1467" s="33">
        <f>Mode1_Data_analysis!D1467</f>
        <v>0.17615860859999999</v>
      </c>
      <c r="E1467" s="33">
        <f>Mode1_Data_analysis!M1467</f>
        <v>0.17065695668344297</v>
      </c>
      <c r="F1467" s="33">
        <f>Mode1_Data_analysis!G1467</f>
        <v>0.54793790789999997</v>
      </c>
      <c r="G1467" s="33">
        <f>Mode1_Data_analysis!O1467</f>
        <v>0.55212434834670288</v>
      </c>
    </row>
    <row r="1468" spans="2:7">
      <c r="B1468" s="29">
        <v>1460</v>
      </c>
      <c r="C1468" s="26"/>
      <c r="D1468" s="26"/>
      <c r="E1468" s="26"/>
      <c r="F1468" s="26"/>
      <c r="G1468" s="26"/>
    </row>
    <row r="1469" spans="2:7">
      <c r="B1469" s="29">
        <v>1460</v>
      </c>
      <c r="C1469" s="26"/>
      <c r="D1469" s="26"/>
      <c r="E1469" s="26"/>
      <c r="F1469" s="26"/>
      <c r="G1469" s="26"/>
    </row>
    <row r="1470" spans="2:7">
      <c r="B1470" s="29">
        <v>1460</v>
      </c>
      <c r="C1470" s="26">
        <v>48.8</v>
      </c>
      <c r="D1470" s="26">
        <f>Mode1_Data_analysis!D1470</f>
        <v>0.18724766919999999</v>
      </c>
      <c r="E1470" s="26">
        <f>Mode1_Data_analysis!M1470</f>
        <v>0.18521998390410327</v>
      </c>
      <c r="F1470" s="26">
        <f>Mode1_Data_analysis!G1470</f>
        <v>0.54595581010000005</v>
      </c>
      <c r="G1470" s="26">
        <f>Mode1_Data_analysis!O1470</f>
        <v>0.54894430136126982</v>
      </c>
    </row>
    <row r="1471" spans="2:7">
      <c r="B1471" s="29">
        <v>1470</v>
      </c>
      <c r="C1471" s="26"/>
      <c r="D1471" s="26"/>
      <c r="E1471" s="26"/>
      <c r="F1471" s="26"/>
      <c r="G1471" s="26"/>
    </row>
    <row r="1472" spans="2:7">
      <c r="B1472" s="29">
        <v>1470</v>
      </c>
      <c r="C1472" s="26"/>
      <c r="D1472" s="26"/>
      <c r="E1472" s="26"/>
      <c r="F1472" s="26"/>
      <c r="G1472" s="26"/>
    </row>
    <row r="1473" spans="2:7">
      <c r="B1473" s="29">
        <v>1470</v>
      </c>
      <c r="C1473" s="26">
        <v>48.9</v>
      </c>
      <c r="D1473" s="33">
        <f>Mode1_Data_analysis!D1473</f>
        <v>0.1958536243</v>
      </c>
      <c r="E1473" s="33">
        <f>Mode1_Data_analysis!M1473</f>
        <v>0.19727660113588136</v>
      </c>
      <c r="F1473" s="33">
        <f>Mode1_Data_analysis!G1473</f>
        <v>0.54505506380000002</v>
      </c>
      <c r="G1473" s="33">
        <f>Mode1_Data_analysis!O1473</f>
        <v>0.54643899687847741</v>
      </c>
    </row>
    <row r="1474" spans="2:7">
      <c r="B1474" s="29">
        <v>1470</v>
      </c>
      <c r="C1474" s="26"/>
      <c r="D1474" s="26"/>
      <c r="E1474" s="26"/>
      <c r="F1474" s="26"/>
      <c r="G1474" s="26"/>
    </row>
    <row r="1475" spans="2:7">
      <c r="B1475" s="29">
        <v>1470</v>
      </c>
      <c r="C1475" s="26"/>
      <c r="D1475" s="26"/>
      <c r="E1475" s="26"/>
      <c r="F1475" s="26"/>
      <c r="G1475" s="26"/>
    </row>
    <row r="1476" spans="2:7">
      <c r="B1476" s="29">
        <v>1470</v>
      </c>
      <c r="C1476" s="33">
        <v>49</v>
      </c>
      <c r="D1476" s="26">
        <f>Mode1_Data_analysis!D1476</f>
        <v>0.200917015</v>
      </c>
      <c r="E1476" s="26">
        <f>Mode1_Data_analysis!M1476</f>
        <v>0.20587340508484783</v>
      </c>
      <c r="F1476" s="26">
        <f>Mode1_Data_analysis!G1476</f>
        <v>0.54549863180000002</v>
      </c>
      <c r="G1476" s="26">
        <f>Mode1_Data_analysis!O1476</f>
        <v>0.54502945610002262</v>
      </c>
    </row>
    <row r="1477" spans="2:7">
      <c r="B1477" s="29">
        <v>1470</v>
      </c>
      <c r="C1477" s="26"/>
      <c r="D1477" s="26"/>
      <c r="E1477" s="26"/>
      <c r="F1477" s="26"/>
      <c r="G1477" s="26"/>
    </row>
    <row r="1478" spans="2:7">
      <c r="B1478" s="29">
        <v>1470</v>
      </c>
      <c r="C1478" s="26"/>
      <c r="D1478" s="26"/>
      <c r="E1478" s="26"/>
      <c r="F1478" s="26"/>
      <c r="G1478" s="26"/>
    </row>
    <row r="1479" spans="2:7">
      <c r="B1479" s="29">
        <v>1470</v>
      </c>
      <c r="C1479" s="26">
        <v>49.1</v>
      </c>
      <c r="D1479" s="33">
        <f>Mode1_Data_analysis!D1479</f>
        <v>0.20235634860000001</v>
      </c>
      <c r="E1479" s="33">
        <f>Mode1_Data_analysis!M1479</f>
        <v>0.21033786619703246</v>
      </c>
      <c r="F1479" s="33">
        <f>Mode1_Data_analysis!G1479</f>
        <v>0.54719396490000005</v>
      </c>
      <c r="G1479" s="33">
        <f>Mode1_Data_analysis!O1479</f>
        <v>0.54498759661116591</v>
      </c>
    </row>
    <row r="1480" spans="2:7">
      <c r="B1480" s="29">
        <v>1470</v>
      </c>
      <c r="C1480" s="26"/>
      <c r="D1480" s="26"/>
      <c r="E1480" s="26"/>
      <c r="F1480" s="26"/>
      <c r="G1480" s="26"/>
    </row>
    <row r="1481" spans="2:7">
      <c r="B1481" s="29">
        <v>1480</v>
      </c>
      <c r="C1481" s="26"/>
      <c r="D1481" s="26"/>
      <c r="E1481" s="26"/>
      <c r="F1481" s="26"/>
      <c r="G1481" s="26"/>
    </row>
    <row r="1482" spans="2:7">
      <c r="B1482" s="29">
        <v>1480</v>
      </c>
      <c r="C1482" s="26">
        <v>49.2</v>
      </c>
      <c r="D1482" s="26">
        <f>Mode1_Data_analysis!D1482</f>
        <v>0.19957337119999999</v>
      </c>
      <c r="E1482" s="26">
        <f>Mode1_Data_analysis!M1482</f>
        <v>0.21033406428555185</v>
      </c>
      <c r="F1482" s="26">
        <f>Mode1_Data_analysis!G1482</f>
        <v>0.549985591</v>
      </c>
      <c r="G1482" s="26">
        <f>Mode1_Data_analysis!O1482</f>
        <v>0.54640282652582195</v>
      </c>
    </row>
    <row r="1483" spans="2:7">
      <c r="B1483" s="29">
        <v>1480</v>
      </c>
      <c r="C1483" s="26"/>
      <c r="D1483" s="26"/>
      <c r="E1483" s="26"/>
      <c r="F1483" s="26"/>
      <c r="G1483" s="26"/>
    </row>
    <row r="1484" spans="2:7">
      <c r="B1484" s="29">
        <v>1480</v>
      </c>
      <c r="C1484" s="26"/>
      <c r="D1484" s="26"/>
      <c r="E1484" s="26"/>
      <c r="F1484" s="26"/>
      <c r="G1484" s="26"/>
    </row>
    <row r="1485" spans="2:7">
      <c r="B1485" s="29">
        <v>1480</v>
      </c>
      <c r="C1485" s="33">
        <v>49.3</v>
      </c>
      <c r="D1485" s="33">
        <f>Mode1_Data_analysis!D1485</f>
        <v>0.19359616639999999</v>
      </c>
      <c r="E1485" s="33">
        <f>Mode1_Data_analysis!M1485</f>
        <v>0.20588963098734692</v>
      </c>
      <c r="F1485" s="33">
        <f>Mode1_Data_analysis!G1485</f>
        <v>0.55369579980000005</v>
      </c>
      <c r="G1485" s="33">
        <f>Mode1_Data_analysis!O1485</f>
        <v>0.54916884240421859</v>
      </c>
    </row>
    <row r="1486" spans="2:7">
      <c r="B1486" s="29">
        <v>1480</v>
      </c>
      <c r="C1486" s="26"/>
      <c r="D1486" s="26"/>
      <c r="E1486" s="26"/>
      <c r="F1486" s="26"/>
      <c r="G1486" s="26"/>
    </row>
    <row r="1487" spans="2:7">
      <c r="B1487" s="29">
        <v>1480</v>
      </c>
      <c r="C1487" s="26"/>
      <c r="D1487" s="26"/>
      <c r="E1487" s="26"/>
      <c r="F1487" s="26"/>
      <c r="G1487" s="26"/>
    </row>
    <row r="1488" spans="2:7">
      <c r="B1488" s="29">
        <v>1480</v>
      </c>
      <c r="C1488" s="26">
        <v>49.4</v>
      </c>
      <c r="D1488" s="26">
        <f>Mode1_Data_analysis!D1488</f>
        <v>0.18424870660000001</v>
      </c>
      <c r="E1488" s="26">
        <f>Mode1_Data_analysis!M1488</f>
        <v>0.19739162159337059</v>
      </c>
      <c r="F1488" s="26">
        <f>Mode1_Data_analysis!G1488</f>
        <v>0.55805281559999997</v>
      </c>
      <c r="G1488" s="26">
        <f>Mode1_Data_analysis!O1488</f>
        <v>0.55299214252244455</v>
      </c>
    </row>
    <row r="1489" spans="2:7">
      <c r="B1489" s="29">
        <v>1480</v>
      </c>
      <c r="C1489" s="26"/>
      <c r="D1489" s="26"/>
      <c r="E1489" s="26"/>
      <c r="F1489" s="26"/>
      <c r="G1489" s="26"/>
    </row>
    <row r="1490" spans="2:7">
      <c r="B1490" s="29">
        <v>1480</v>
      </c>
      <c r="C1490" s="26"/>
      <c r="D1490" s="26"/>
      <c r="E1490" s="26"/>
      <c r="F1490" s="26"/>
      <c r="G1490" s="26"/>
    </row>
    <row r="1491" spans="2:7">
      <c r="B1491" s="29">
        <v>1490</v>
      </c>
      <c r="C1491" s="26">
        <v>49.5</v>
      </c>
      <c r="D1491" s="33">
        <f>Mode1_Data_analysis!D1491</f>
        <v>0.1729480471</v>
      </c>
      <c r="E1491" s="33">
        <f>Mode1_Data_analysis!M1491</f>
        <v>0.18555179062140353</v>
      </c>
      <c r="F1491" s="33">
        <f>Mode1_Data_analysis!G1491</f>
        <v>0.56228257670000004</v>
      </c>
      <c r="G1491" s="33">
        <f>Mode1_Data_analysis!O1491</f>
        <v>0.55742153670295125</v>
      </c>
    </row>
    <row r="1492" spans="2:7">
      <c r="B1492" s="29">
        <v>1490</v>
      </c>
      <c r="C1492" s="26"/>
      <c r="D1492" s="26"/>
      <c r="E1492" s="26"/>
      <c r="F1492" s="26"/>
      <c r="G1492" s="26"/>
    </row>
    <row r="1493" spans="2:7">
      <c r="B1493" s="29">
        <v>1490</v>
      </c>
      <c r="C1493" s="26"/>
      <c r="D1493" s="26"/>
      <c r="E1493" s="26"/>
      <c r="F1493" s="26"/>
      <c r="G1493" s="26"/>
    </row>
    <row r="1494" spans="2:7">
      <c r="B1494" s="29">
        <v>1490</v>
      </c>
      <c r="C1494" s="33">
        <v>49.6</v>
      </c>
      <c r="D1494" s="26">
        <f>Mode1_Data_analysis!D1494</f>
        <v>0.16011809060000001</v>
      </c>
      <c r="E1494" s="26">
        <f>Mode1_Data_analysis!M1494</f>
        <v>0.17134444782981906</v>
      </c>
      <c r="F1494" s="26">
        <f>Mode1_Data_analysis!G1494</f>
        <v>0.56607635489999997</v>
      </c>
      <c r="G1494" s="26">
        <f>Mode1_Data_analysis!O1494</f>
        <v>0.56189576666490215</v>
      </c>
    </row>
    <row r="1495" spans="2:7">
      <c r="B1495" s="29">
        <v>1490</v>
      </c>
      <c r="C1495" s="26"/>
      <c r="D1495" s="26"/>
      <c r="E1495" s="26"/>
      <c r="F1495" s="26"/>
      <c r="G1495" s="26"/>
    </row>
    <row r="1496" spans="2:7">
      <c r="B1496" s="29">
        <v>1490</v>
      </c>
      <c r="C1496" s="26"/>
      <c r="D1496" s="26"/>
      <c r="E1496" s="26"/>
      <c r="F1496" s="26"/>
      <c r="G1496" s="26"/>
    </row>
    <row r="1497" spans="2:7">
      <c r="B1497" s="29">
        <v>1490</v>
      </c>
      <c r="C1497" s="26">
        <v>49.7</v>
      </c>
      <c r="D1497" s="33">
        <f>Mode1_Data_analysis!D1497</f>
        <v>0.14746830389999999</v>
      </c>
      <c r="E1497" s="33">
        <f>Mode1_Data_analysis!M1497</f>
        <v>0.15592247948398058</v>
      </c>
      <c r="F1497" s="33">
        <f>Mode1_Data_analysis!G1497</f>
        <v>0.56851683980000001</v>
      </c>
      <c r="G1497" s="33">
        <f>Mode1_Data_analysis!O1497</f>
        <v>0.56580446161785836</v>
      </c>
    </row>
    <row r="1498" spans="2:7">
      <c r="B1498" s="29">
        <v>1490</v>
      </c>
      <c r="C1498" s="26"/>
      <c r="D1498" s="26"/>
      <c r="E1498" s="26"/>
      <c r="F1498" s="26"/>
      <c r="G1498" s="26"/>
    </row>
    <row r="1499" spans="2:7">
      <c r="B1499" s="29">
        <v>1490</v>
      </c>
      <c r="C1499" s="26"/>
      <c r="D1499" s="26"/>
      <c r="E1499" s="26"/>
      <c r="F1499" s="26"/>
      <c r="G1499" s="26"/>
    </row>
    <row r="1500" spans="2:7">
      <c r="B1500" s="29">
        <v>1490</v>
      </c>
      <c r="C1500" s="26">
        <v>49.8</v>
      </c>
      <c r="D1500" s="26">
        <f>Mode1_Data_analysis!D1500</f>
        <v>0.1351119496</v>
      </c>
      <c r="E1500" s="26">
        <f>Mode1_Data_analysis!M1500</f>
        <v>0.1405190163213067</v>
      </c>
      <c r="F1500" s="26">
        <f>Mode1_Data_analysis!G1500</f>
        <v>0.56988052060000005</v>
      </c>
      <c r="G1500" s="26">
        <f>Mode1_Data_analysis!O1500</f>
        <v>0.56855623094310637</v>
      </c>
    </row>
    <row r="1501" spans="2:7">
      <c r="B1501" s="29">
        <v>1500</v>
      </c>
      <c r="C1501" s="26"/>
      <c r="D1501" s="26"/>
      <c r="E1501" s="26"/>
      <c r="F1501" s="26"/>
      <c r="G1501" s="26"/>
    </row>
    <row r="1502" spans="2:7">
      <c r="B1502" s="29">
        <v>1500</v>
      </c>
      <c r="C1502" s="26"/>
      <c r="D1502" s="26"/>
      <c r="E1502" s="26"/>
      <c r="F1502" s="26"/>
      <c r="G1502" s="26"/>
    </row>
    <row r="1503" spans="2:7">
      <c r="B1503" s="29">
        <v>1500</v>
      </c>
      <c r="C1503" s="33">
        <v>49.9</v>
      </c>
      <c r="D1503" s="33">
        <f>Mode1_Data_analysis!D1503</f>
        <v>0.1248730277</v>
      </c>
      <c r="E1503" s="33">
        <f>Mode1_Data_analysis!M1503</f>
        <v>0.12634344495721994</v>
      </c>
      <c r="F1503" s="33">
        <f>Mode1_Data_analysis!G1503</f>
        <v>0.56917562619999995</v>
      </c>
      <c r="G1503" s="33">
        <f>Mode1_Data_analysis!O1503</f>
        <v>0.5696468827364054</v>
      </c>
    </row>
    <row r="1504" spans="2:7">
      <c r="B1504" s="29">
        <v>1500</v>
      </c>
      <c r="C1504" s="26"/>
      <c r="D1504" s="26"/>
      <c r="E1504" s="26"/>
      <c r="F1504" s="26"/>
      <c r="G1504" s="26"/>
    </row>
    <row r="1505" spans="2:7">
      <c r="B1505" s="29">
        <v>1500</v>
      </c>
      <c r="C1505" s="26"/>
      <c r="D1505" s="26"/>
      <c r="E1505" s="26"/>
      <c r="F1505" s="26"/>
      <c r="G1505" s="26"/>
    </row>
    <row r="1506" spans="2:7">
      <c r="B1506" s="29">
        <v>1500</v>
      </c>
      <c r="C1506" s="26">
        <v>50</v>
      </c>
      <c r="D1506" s="26">
        <f>Mode1_Data_analysis!D1506</f>
        <v>0.11680994</v>
      </c>
      <c r="E1506" s="26">
        <f>Mode1_Data_analysis!M1506</f>
        <v>0.11448088649879554</v>
      </c>
      <c r="F1506" s="26">
        <f>Mode1_Data_analysis!G1506</f>
        <v>0.56639875360000003</v>
      </c>
      <c r="G1506" s="26">
        <f>Mode1_Data_analysis!O1506</f>
        <v>0.56872063823773333</v>
      </c>
    </row>
    <row r="1507" spans="2:7">
      <c r="B1507" s="29">
        <v>1500</v>
      </c>
      <c r="C1507" s="26"/>
      <c r="D1507" s="26"/>
      <c r="E1507" s="26"/>
      <c r="F1507" s="26"/>
      <c r="G1507" s="26"/>
    </row>
    <row r="1508" spans="2:7">
      <c r="B1508" s="29">
        <v>1500</v>
      </c>
      <c r="C1508" s="26"/>
      <c r="D1508" s="26"/>
      <c r="E1508" s="26"/>
      <c r="F1508" s="26"/>
      <c r="G1508" s="26"/>
    </row>
    <row r="1509" spans="2:7">
      <c r="B1509" s="29">
        <v>1500</v>
      </c>
      <c r="C1509" s="26">
        <v>50.1</v>
      </c>
      <c r="D1509" s="33">
        <f>Mode1_Data_analysis!D1509</f>
        <v>0.1117930474</v>
      </c>
      <c r="E1509" s="33">
        <f>Mode1_Data_analysis!M1509</f>
        <v>0.10580387053804161</v>
      </c>
      <c r="F1509" s="33">
        <f>Mode1_Data_analysis!G1509</f>
        <v>0.56186689180000005</v>
      </c>
      <c r="G1509" s="33">
        <f>Mode1_Data_analysis!O1509</f>
        <v>0.5656178049125995</v>
      </c>
    </row>
    <row r="1510" spans="2:7">
      <c r="B1510" s="29">
        <v>1500</v>
      </c>
      <c r="C1510" s="26"/>
      <c r="D1510" s="26"/>
      <c r="E1510" s="26"/>
      <c r="F1510" s="26"/>
      <c r="G1510" s="26"/>
    </row>
    <row r="1511" spans="2:7">
      <c r="B1511" s="29">
        <v>1510</v>
      </c>
      <c r="C1511" s="26"/>
      <c r="D1511" s="26"/>
      <c r="E1511" s="26"/>
      <c r="F1511" s="26"/>
      <c r="G1511" s="26"/>
    </row>
    <row r="1512" spans="2:7">
      <c r="B1512" s="29">
        <v>1510</v>
      </c>
      <c r="C1512" s="33">
        <v>50.2</v>
      </c>
      <c r="D1512" s="26">
        <f>Mode1_Data_analysis!D1512</f>
        <v>0.1102142689</v>
      </c>
      <c r="E1512" s="26">
        <f>Mode1_Data_analysis!M1512</f>
        <v>0.10090375563002324</v>
      </c>
      <c r="F1512" s="26">
        <f>Mode1_Data_analysis!G1512</f>
        <v>0.55550589939999995</v>
      </c>
      <c r="G1512" s="26">
        <f>Mode1_Data_analysis!O1512</f>
        <v>0.56040362303939839</v>
      </c>
    </row>
    <row r="1513" spans="2:7">
      <c r="B1513" s="29">
        <v>1510</v>
      </c>
      <c r="C1513" s="26"/>
      <c r="D1513" s="26"/>
      <c r="E1513" s="26"/>
      <c r="F1513" s="26"/>
      <c r="G1513" s="26"/>
    </row>
    <row r="1514" spans="2:7">
      <c r="B1514" s="29">
        <v>1510</v>
      </c>
      <c r="C1514" s="26"/>
      <c r="D1514" s="26"/>
      <c r="E1514" s="26"/>
      <c r="F1514" s="26"/>
      <c r="G1514" s="26"/>
    </row>
    <row r="1515" spans="2:7">
      <c r="B1515" s="29">
        <v>1510</v>
      </c>
      <c r="C1515" s="26">
        <v>50.3</v>
      </c>
      <c r="D1515" s="33">
        <f>Mode1_Data_analysis!D1515</f>
        <v>0.1117342934</v>
      </c>
      <c r="E1515" s="33">
        <f>Mode1_Data_analysis!M1515</f>
        <v>0.10004760136924047</v>
      </c>
      <c r="F1515" s="33">
        <f>Mode1_Data_analysis!G1515</f>
        <v>0.54803488079999996</v>
      </c>
      <c r="G1515" s="33">
        <f>Mode1_Data_analysis!O1515</f>
        <v>0.55337479536953504</v>
      </c>
    </row>
    <row r="1516" spans="2:7">
      <c r="B1516" s="29">
        <v>1510</v>
      </c>
      <c r="C1516" s="26"/>
      <c r="D1516" s="26"/>
      <c r="E1516" s="26"/>
      <c r="F1516" s="26"/>
      <c r="G1516" s="26"/>
    </row>
    <row r="1517" spans="2:7">
      <c r="B1517" s="29">
        <v>1510</v>
      </c>
      <c r="C1517" s="26"/>
      <c r="D1517" s="26"/>
      <c r="E1517" s="26"/>
      <c r="F1517" s="26"/>
      <c r="G1517" s="26"/>
    </row>
    <row r="1518" spans="2:7">
      <c r="B1518" s="29">
        <v>1510</v>
      </c>
      <c r="C1518" s="26">
        <v>50.4</v>
      </c>
      <c r="D1518" s="26">
        <f>Mode1_Data_analysis!D1518</f>
        <v>0.1165756401</v>
      </c>
      <c r="E1518" s="26">
        <f>Mode1_Data_analysis!M1518</f>
        <v>0.10316385550367047</v>
      </c>
      <c r="F1518" s="26">
        <f>Mode1_Data_analysis!G1518</f>
        <v>0.53995309420000004</v>
      </c>
      <c r="G1518" s="26">
        <f>Mode1_Data_analysis!O1518</f>
        <v>0.54504237637716046</v>
      </c>
    </row>
    <row r="1519" spans="2:7">
      <c r="B1519" s="29">
        <v>1510</v>
      </c>
      <c r="C1519" s="26"/>
      <c r="D1519" s="26"/>
      <c r="E1519" s="26"/>
      <c r="F1519" s="26"/>
      <c r="G1519" s="26"/>
    </row>
    <row r="1520" spans="2:7">
      <c r="B1520" s="29">
        <v>1510</v>
      </c>
      <c r="C1520" s="26"/>
      <c r="D1520" s="26"/>
      <c r="E1520" s="26"/>
      <c r="F1520" s="26"/>
      <c r="G1520" s="26"/>
    </row>
    <row r="1521" spans="2:7">
      <c r="B1521" s="29">
        <v>1520</v>
      </c>
      <c r="C1521" s="33">
        <v>50.5</v>
      </c>
      <c r="D1521" s="33">
        <f>Mode1_Data_analysis!D1521</f>
        <v>0.1236594602</v>
      </c>
      <c r="E1521" s="33">
        <f>Mode1_Data_analysis!M1521</f>
        <v>0.10985759981195477</v>
      </c>
      <c r="F1521" s="33">
        <f>Mode1_Data_analysis!G1521</f>
        <v>0.53192614920000003</v>
      </c>
      <c r="G1521" s="33">
        <f>Mode1_Data_analysis!O1521</f>
        <v>0.53609202889994789</v>
      </c>
    </row>
    <row r="1522" spans="2:7">
      <c r="B1522" s="29">
        <v>1520</v>
      </c>
      <c r="C1522" s="26"/>
      <c r="D1522" s="26"/>
      <c r="E1522" s="26"/>
      <c r="F1522" s="26"/>
      <c r="G1522" s="26"/>
    </row>
    <row r="1523" spans="2:7">
      <c r="B1523" s="29">
        <v>1520</v>
      </c>
      <c r="C1523" s="26"/>
      <c r="D1523" s="26"/>
      <c r="E1523" s="26"/>
      <c r="F1523" s="26"/>
      <c r="G1523" s="26"/>
    </row>
    <row r="1524" spans="2:7">
      <c r="B1524" s="29">
        <v>1520</v>
      </c>
      <c r="C1524" s="26">
        <v>50.6</v>
      </c>
      <c r="D1524" s="26">
        <f>Mode1_Data_analysis!D1524</f>
        <v>0.13271243460000001</v>
      </c>
      <c r="E1524" s="26">
        <f>Mode1_Data_analysis!M1524</f>
        <v>0.11945344240333672</v>
      </c>
      <c r="F1524" s="26">
        <f>Mode1_Data_analysis!G1524</f>
        <v>0.52472463189999996</v>
      </c>
      <c r="G1524" s="26">
        <f>Mode1_Data_analysis!O1524</f>
        <v>0.52732492598020697</v>
      </c>
    </row>
    <row r="1525" spans="2:7">
      <c r="B1525" s="29">
        <v>1520</v>
      </c>
      <c r="C1525" s="26"/>
      <c r="D1525" s="26"/>
      <c r="E1525" s="26"/>
      <c r="F1525" s="26"/>
      <c r="G1525" s="26"/>
    </row>
    <row r="1526" spans="2:7">
      <c r="B1526" s="29">
        <v>1520</v>
      </c>
      <c r="C1526" s="26"/>
      <c r="D1526" s="26"/>
      <c r="E1526" s="26"/>
      <c r="F1526" s="26"/>
      <c r="G1526" s="26"/>
    </row>
    <row r="1527" spans="2:7">
      <c r="B1527" s="29">
        <v>1520</v>
      </c>
      <c r="C1527" s="26">
        <v>50.7</v>
      </c>
      <c r="D1527" s="33">
        <f>Mode1_Data_analysis!D1527</f>
        <v>0.14249362439999999</v>
      </c>
      <c r="E1527" s="33">
        <f>Mode1_Data_analysis!M1527</f>
        <v>0.13106169491476907</v>
      </c>
      <c r="F1527" s="33">
        <f>Mode1_Data_analysis!G1527</f>
        <v>0.51909959579999998</v>
      </c>
      <c r="G1527" s="33">
        <f>Mode1_Data_analysis!O1527</f>
        <v>0.51958456273279974</v>
      </c>
    </row>
    <row r="1528" spans="2:7">
      <c r="B1528" s="29">
        <v>1520</v>
      </c>
      <c r="C1528" s="26"/>
      <c r="D1528" s="26"/>
      <c r="E1528" s="26"/>
      <c r="F1528" s="26"/>
      <c r="G1528" s="26"/>
    </row>
    <row r="1529" spans="2:7">
      <c r="B1529" s="29">
        <v>1520</v>
      </c>
      <c r="C1529" s="26"/>
      <c r="D1529" s="26"/>
      <c r="E1529" s="26"/>
      <c r="F1529" s="26"/>
      <c r="G1529" s="26"/>
    </row>
  </sheetData>
  <mergeCells count="2">
    <mergeCell ref="D3:E3"/>
    <mergeCell ref="F3:G3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8193" r:id="rId3">
          <objectPr defaultSize="0" autoPict="0" r:id="rId4">
            <anchor moveWithCells="1">
              <from>
                <xdr:col>3</xdr:col>
                <xdr:colOff>342900</xdr:colOff>
                <xdr:row>4</xdr:row>
                <xdr:rowOff>25400</xdr:rowOff>
              </from>
              <to>
                <xdr:col>3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8193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3</vt:i4>
      </vt:variant>
    </vt:vector>
  </HeadingPairs>
  <TitlesOfParts>
    <vt:vector size="6" baseType="lpstr">
      <vt:lpstr>Mode1_Parameter_sheet</vt:lpstr>
      <vt:lpstr>Mode1_Data_analysis</vt:lpstr>
      <vt:lpstr>Mode1_Subsampled_Data</vt:lpstr>
      <vt:lpstr>Fig_1_Left_mass_displacement</vt:lpstr>
      <vt:lpstr>Fig_2_Right_mass_displacement</vt:lpstr>
      <vt:lpstr>Fig_3_Position_data_both_masses</vt:lpstr>
    </vt:vector>
  </TitlesOfParts>
  <Company>appliedlinearalgebra.com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Anderson</dc:creator>
  <cp:lastModifiedBy>Jeff Anderson</cp:lastModifiedBy>
  <cp:lastPrinted>2018-10-26T14:12:49Z</cp:lastPrinted>
  <dcterms:created xsi:type="dcterms:W3CDTF">2018-10-18T13:16:16Z</dcterms:created>
  <dcterms:modified xsi:type="dcterms:W3CDTF">2018-10-26T14:14:27Z</dcterms:modified>
</cp:coreProperties>
</file>